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/>
  <bookViews>
    <workbookView xWindow="0" yWindow="0" windowWidth="28800" windowHeight="11835"/>
  </bookViews>
  <sheets>
    <sheet name="Spis" sheetId="4" r:id="rId1"/>
    <sheet name="Tabela 1" sheetId="3" r:id="rId2"/>
    <sheet name="Tabela 2" sheetId="10" r:id="rId3"/>
    <sheet name="Tabela 3" sheetId="8" r:id="rId4"/>
  </sheets>
  <definedNames>
    <definedName name="_xlnm._FilterDatabase" localSheetId="1" hidden="1">'Tabela 1'!$B$8:$C$9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6" i="3" l="1"/>
  <c r="H31" i="10"/>
  <c r="H38" i="10" s="1"/>
  <c r="H37" i="10"/>
  <c r="H41" i="10"/>
  <c r="H45" i="10"/>
  <c r="H49" i="10"/>
  <c r="H53" i="10"/>
  <c r="H55" i="10" l="1"/>
  <c r="H51" i="10"/>
  <c r="H47" i="10"/>
  <c r="H43" i="10"/>
  <c r="H39" i="10"/>
  <c r="H52" i="10"/>
  <c r="H48" i="10"/>
  <c r="H44" i="10"/>
  <c r="H40" i="10"/>
  <c r="H54" i="10"/>
  <c r="H50" i="10"/>
  <c r="H46" i="10"/>
  <c r="H42" i="10"/>
  <c r="H57" i="10" s="1"/>
  <c r="G31" i="10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57" i="10" s="1"/>
  <c r="H186" i="3"/>
  <c r="F31" i="10" l="1"/>
  <c r="F39" i="10" s="1"/>
  <c r="F54" i="10" l="1"/>
  <c r="F50" i="10"/>
  <c r="F46" i="10"/>
  <c r="F42" i="10"/>
  <c r="F38" i="10"/>
  <c r="F53" i="10"/>
  <c r="F49" i="10"/>
  <c r="F45" i="10"/>
  <c r="F41" i="10"/>
  <c r="F37" i="10"/>
  <c r="F52" i="10"/>
  <c r="F48" i="10"/>
  <c r="F44" i="10"/>
  <c r="F40" i="10"/>
  <c r="F36" i="10"/>
  <c r="F55" i="10"/>
  <c r="F51" i="10"/>
  <c r="F47" i="10"/>
  <c r="F43" i="10"/>
  <c r="G186" i="3"/>
  <c r="F186" i="3"/>
  <c r="E186" i="3"/>
  <c r="D186" i="3"/>
  <c r="F57" i="10" l="1"/>
  <c r="D31" i="10"/>
  <c r="D38" i="10" s="1"/>
  <c r="E31" i="10"/>
  <c r="E40" i="10" s="1"/>
  <c r="C31" i="10"/>
  <c r="C46" i="10" s="1"/>
  <c r="D44" i="10" l="1"/>
  <c r="D50" i="10"/>
  <c r="D42" i="10"/>
  <c r="D54" i="10"/>
  <c r="D46" i="10"/>
  <c r="D52" i="10"/>
  <c r="D36" i="10"/>
  <c r="D48" i="10"/>
  <c r="E39" i="10"/>
  <c r="E37" i="10"/>
  <c r="E55" i="10"/>
  <c r="E53" i="10"/>
  <c r="E51" i="10"/>
  <c r="E49" i="10"/>
  <c r="E47" i="10"/>
  <c r="E45" i="10"/>
  <c r="E43" i="10"/>
  <c r="E41" i="10"/>
  <c r="D39" i="10"/>
  <c r="D37" i="10"/>
  <c r="D55" i="10"/>
  <c r="D53" i="10"/>
  <c r="D51" i="10"/>
  <c r="D49" i="10"/>
  <c r="D47" i="10"/>
  <c r="D45" i="10"/>
  <c r="D43" i="10"/>
  <c r="D41" i="10"/>
  <c r="E38" i="10"/>
  <c r="E36" i="10"/>
  <c r="E54" i="10"/>
  <c r="E52" i="10"/>
  <c r="E50" i="10"/>
  <c r="E48" i="10"/>
  <c r="E46" i="10"/>
  <c r="E44" i="10"/>
  <c r="E42" i="10"/>
  <c r="C50" i="10"/>
  <c r="C57" i="10" s="1"/>
  <c r="D57" i="10" l="1"/>
  <c r="E57" i="10"/>
</calcChain>
</file>

<file path=xl/sharedStrings.xml><?xml version="1.0" encoding="utf-8"?>
<sst xmlns="http://schemas.openxmlformats.org/spreadsheetml/2006/main" count="743" uniqueCount="226">
  <si>
    <t>URZĄD KOMISJI NADZORU FINANSOWEGO</t>
  </si>
  <si>
    <t>SPIS TABEL</t>
  </si>
  <si>
    <t>Uwagi:</t>
  </si>
  <si>
    <t>Opracowanie:</t>
  </si>
  <si>
    <t>Departament Funduszy Inwestycyjnych i Funduszy Emerytalnych, Urząd Komisji Nadzoru Finansowego</t>
  </si>
  <si>
    <t>Powrót do spisu tabel</t>
  </si>
  <si>
    <t>3Q</t>
  </si>
  <si>
    <t>1Q</t>
  </si>
  <si>
    <t>4Q</t>
  </si>
  <si>
    <t>1/ Dane opracowane na podstawie sprawozdań kwartalnych przekazywanych przez instytucje zarządzające funduszami zdefiniowanej daty działającymi na podstawie ustawy o PPK.</t>
  </si>
  <si>
    <t>-</t>
  </si>
  <si>
    <t>(zgodnie z art. 49 ustawy o PPK)</t>
  </si>
  <si>
    <t>Zarządzający</t>
  </si>
  <si>
    <t>Nazwa funduszu zdefiniowanej daty (FZD)</t>
  </si>
  <si>
    <r>
      <rPr>
        <b/>
        <sz val="11"/>
        <color rgb="FF002060"/>
        <rFont val="Calibri"/>
        <family val="2"/>
        <charset val="238"/>
        <scheme val="minor"/>
      </rPr>
      <t xml:space="preserve">Tabela 3: </t>
    </r>
    <r>
      <rPr>
        <sz val="11"/>
        <color rgb="FF002060"/>
        <rFont val="Calibri"/>
        <family val="2"/>
        <charset val="238"/>
        <scheme val="minor"/>
      </rPr>
      <t>Podmioty wchodzące w skład grupy kapitałowej (stan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</si>
  <si>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2: </t>
    </r>
    <r>
      <rPr>
        <sz val="11"/>
        <color rgb="FF002060"/>
        <rFont val="Calibri"/>
        <family val="2"/>
        <charset val="238"/>
        <scheme val="minor"/>
      </rPr>
      <t>Wartość aktywów netto funduszy zdefiniowanej daty w instytucjach zarządzających (w tys. PLN, stan na koniec okresu)</t>
    </r>
  </si>
  <si>
    <t>Nationale-Nederlanden PTE S.A.</t>
  </si>
  <si>
    <t>NN Investment Partners TFI S.A.</t>
  </si>
  <si>
    <t>TFI PZU S.A.</t>
  </si>
  <si>
    <t>Pekao TFI S.A.</t>
  </si>
  <si>
    <t>Tabela 2 - Wartość aktywów netto FZD wg instytucji zarządzających</t>
  </si>
  <si>
    <t>Tabela 1 - Wartość aktywów netto funduszy zdefiniowanej daty</t>
  </si>
  <si>
    <t>Tabela 3 - Podmioty wchodzące w skład grupy kapitałowej</t>
  </si>
  <si>
    <t>2/ Informacje w Tabeli 3 wg stanu na koniec kwartału, którego dotyczy publikacja</t>
  </si>
  <si>
    <t>2Q</t>
  </si>
  <si>
    <t>AEGON PTE S.A.</t>
  </si>
  <si>
    <t>Aegon PPK 2025 DFE</t>
  </si>
  <si>
    <t>Aegon PPK 2030 DFE</t>
  </si>
  <si>
    <t>Aegon PPK 2035 DFE</t>
  </si>
  <si>
    <t>Aegon PPK 2040 DFE</t>
  </si>
  <si>
    <t>Aegon PPK 2045 DFE</t>
  </si>
  <si>
    <t>Aegon PPK 2050 DFE</t>
  </si>
  <si>
    <t>Aegon PPK 2055 DFE</t>
  </si>
  <si>
    <t>Aegon PPK 2060 DFE</t>
  </si>
  <si>
    <t>Aviva Investors Poland TFI S.A.</t>
  </si>
  <si>
    <t>Aviva PPK 2025</t>
  </si>
  <si>
    <t>Aviva PPK 2030</t>
  </si>
  <si>
    <t>Aviva PPK 2035</t>
  </si>
  <si>
    <t>Aviva PPK 2040</t>
  </si>
  <si>
    <t>Aviva PPK 2045</t>
  </si>
  <si>
    <t>Aviva PPK 2050</t>
  </si>
  <si>
    <t>Aviva PPK 2055</t>
  </si>
  <si>
    <t>Aviva PPK 2060</t>
  </si>
  <si>
    <t>AXA TFI S.A.</t>
  </si>
  <si>
    <t>AXA Emerytura 2025</t>
  </si>
  <si>
    <t>AXA Emerytura 2030</t>
  </si>
  <si>
    <t>AXA Emerytura 2035</t>
  </si>
  <si>
    <t>AXA Emerytura 2040</t>
  </si>
  <si>
    <t>AXA Emerytura 2045</t>
  </si>
  <si>
    <t>AXA Emerytura 2050</t>
  </si>
  <si>
    <t>AXA Emerytura 2055</t>
  </si>
  <si>
    <t>AXA Emerytura 2060</t>
  </si>
  <si>
    <t>AXA Emerytura 2065</t>
  </si>
  <si>
    <t>BNP Paribas TFI S.A.</t>
  </si>
  <si>
    <t>BNP Paribas PPK 2025</t>
  </si>
  <si>
    <t>BNP Paribas PPK 2030</t>
  </si>
  <si>
    <t>BNP Paribas PPK 2035</t>
  </si>
  <si>
    <t>BNP Paribas PPK 2040</t>
  </si>
  <si>
    <t>BNP Paribas PPK 2045</t>
  </si>
  <si>
    <t>BNP Paribas PPK 2050</t>
  </si>
  <si>
    <t>BNP Paribas PPK 2055</t>
  </si>
  <si>
    <t>BNP Paribas PPK 2060</t>
  </si>
  <si>
    <t>BPS TFI S.A.</t>
  </si>
  <si>
    <t>BPS 2025</t>
  </si>
  <si>
    <t>BPS 2030</t>
  </si>
  <si>
    <t>BPS 2035</t>
  </si>
  <si>
    <t>BPS 2040</t>
  </si>
  <si>
    <t>BPS 2045</t>
  </si>
  <si>
    <t>BPS 2050</t>
  </si>
  <si>
    <t>BPS 2055</t>
  </si>
  <si>
    <t>BPS 2060</t>
  </si>
  <si>
    <t>COMPENSA TUnŻ S.A.</t>
  </si>
  <si>
    <t>Esaliens TFI S.A.</t>
  </si>
  <si>
    <t>Esaliens 2025</t>
  </si>
  <si>
    <t>Esaliens 2030</t>
  </si>
  <si>
    <t>Esaliens 2035</t>
  </si>
  <si>
    <t>Esaliens 2040</t>
  </si>
  <si>
    <t>Esaliens 2045</t>
  </si>
  <si>
    <t>Esaliens 2050</t>
  </si>
  <si>
    <t>Esaliens 2055</t>
  </si>
  <si>
    <t>Esaliens 2060</t>
  </si>
  <si>
    <t>Generali Investments TFI S.A.</t>
  </si>
  <si>
    <t>Horyzont 2025</t>
  </si>
  <si>
    <t>Horyzont 2030</t>
  </si>
  <si>
    <t>Horyzont 2035</t>
  </si>
  <si>
    <t>Horyzont 2040</t>
  </si>
  <si>
    <t>Horyzont 2045</t>
  </si>
  <si>
    <t>Horyzont 2050</t>
  </si>
  <si>
    <t>Horyzont 2055</t>
  </si>
  <si>
    <t>Horyzont 2060</t>
  </si>
  <si>
    <t>Investors TFI S.A.</t>
  </si>
  <si>
    <t>Investor PPK 2025</t>
  </si>
  <si>
    <t>Investor PPK 2030</t>
  </si>
  <si>
    <t>Investor PPK 2035</t>
  </si>
  <si>
    <t>Investor PPK 2040</t>
  </si>
  <si>
    <t>Investor PPK 2045</t>
  </si>
  <si>
    <t>Investor PPK 2050</t>
  </si>
  <si>
    <t>Investor PPK 2055</t>
  </si>
  <si>
    <t>Investor PPK 2060</t>
  </si>
  <si>
    <t>MILLENNIUM TFI S.A.</t>
  </si>
  <si>
    <t>Subfundusz Emerytura 2025</t>
  </si>
  <si>
    <t>Subfundusz Emerytura 2030</t>
  </si>
  <si>
    <t>Subfundusz Emerytura 2035</t>
  </si>
  <si>
    <t>Subfundusz Emerytura 2040</t>
  </si>
  <si>
    <t>Subfundusz Emerytura 2045</t>
  </si>
  <si>
    <t>Subfundusz Emerytura 2050</t>
  </si>
  <si>
    <t>Subfundusz Emerytura 2055</t>
  </si>
  <si>
    <t>Subfundusz Emerytura 2060</t>
  </si>
  <si>
    <t>Nationale-Nederlanden DFE Nasze Jutro 2025</t>
  </si>
  <si>
    <t>Nationale-Nederlanden DFE Nasze Jutro 2030</t>
  </si>
  <si>
    <t>Nationale-Nederlanden DFE Nasze Jutro 2035</t>
  </si>
  <si>
    <t>Nationale-Nederlanden DFE Nasze Jutro 2040</t>
  </si>
  <si>
    <t>Nationale-Nederlanden DFE Nasze Jutro 2045</t>
  </si>
  <si>
    <t>Nationale-Nederlanden DFE Nasze Jutro 2050</t>
  </si>
  <si>
    <t>Nationale-Nederlanden DFE Nasze Jutro 2055</t>
  </si>
  <si>
    <t>Nationale-Nederlanden DFE Nasze Jutro 2060</t>
  </si>
  <si>
    <t>NN Subfundusz Emerytura 2025</t>
  </si>
  <si>
    <t>NN Subfundusz Emerytura 2030</t>
  </si>
  <si>
    <t>NN Subfundusz Emerytura 2035</t>
  </si>
  <si>
    <t>NN Subfundusz Emerytura 2040</t>
  </si>
  <si>
    <t>NN Subfundusz Emerytura 2045</t>
  </si>
  <si>
    <t>NN Subfundusz Emerytura 2050</t>
  </si>
  <si>
    <t>NN Subfundusz Emerytura 2055</t>
  </si>
  <si>
    <t>NN Subfundusz Emerytura 2060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</si>
  <si>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</si>
  <si>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</si>
  <si>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</si>
  <si>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</si>
  <si>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</si>
  <si>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</si>
  <si>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</si>
  <si>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</si>
  <si>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</si>
  <si>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</si>
  <si>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PFR TFI S.A.</t>
  </si>
  <si>
    <t>PFR PPK 2025</t>
  </si>
  <si>
    <t>PFR PPK 2030</t>
  </si>
  <si>
    <t>PFR PPK 2035</t>
  </si>
  <si>
    <t>PFR PPK 2040</t>
  </si>
  <si>
    <t>PFR PPK 2045</t>
  </si>
  <si>
    <t>PFR PPK 2050</t>
  </si>
  <si>
    <t>PFR PPK 2055</t>
  </si>
  <si>
    <t>PFR PPK 2060</t>
  </si>
  <si>
    <t>PKO TFI S.A.</t>
  </si>
  <si>
    <t>PKO EMERYTURA 2025</t>
  </si>
  <si>
    <t>PKO EMERYTURA 2030</t>
  </si>
  <si>
    <t>PKO EMERYTURA 2035</t>
  </si>
  <si>
    <t>PKO EMERYTURA 2040</t>
  </si>
  <si>
    <t>PKO EMERYTURA 2045</t>
  </si>
  <si>
    <t>PKO EMERYTURA 2050</t>
  </si>
  <si>
    <t>PKO EMERYTURA 2055</t>
  </si>
  <si>
    <t>PKO EMERYTURA 2060</t>
  </si>
  <si>
    <t>Pocztylion-Arka PTE S.A.</t>
  </si>
  <si>
    <t>PPK Pocztylion 2025 DFE</t>
  </si>
  <si>
    <t>PPK Pocztylion 2030 DFE</t>
  </si>
  <si>
    <t>PPK Pocztylion 2035 DFE</t>
  </si>
  <si>
    <t>PPK Pocztylion 2040 DFE</t>
  </si>
  <si>
    <t>PPK Pocztylion 2045 DFE</t>
  </si>
  <si>
    <t>PPK Pocztylion 2050 DFE</t>
  </si>
  <si>
    <t>PPK Pocztylion 2055 DFE</t>
  </si>
  <si>
    <t>PPK Pocztylion 2060 DFE</t>
  </si>
  <si>
    <t>Santander TFI S.A.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</si>
  <si>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</si>
  <si>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</si>
  <si>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</si>
  <si>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</si>
  <si>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</si>
  <si>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</si>
  <si>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</si>
  <si>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</si>
  <si>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SKARBIEC TFI S.A.</t>
  </si>
  <si>
    <t>SKARBIEC PPK 2025</t>
  </si>
  <si>
    <t>SKARBIEC PPK 2030</t>
  </si>
  <si>
    <t>SKARBIEC PPK 2035</t>
  </si>
  <si>
    <t>SKARBIEC PPK 2040</t>
  </si>
  <si>
    <t>SKARBIEC PPK 2045</t>
  </si>
  <si>
    <t>SKARBIEC PPK 2050</t>
  </si>
  <si>
    <t>SKARBIEC PPK 2055</t>
  </si>
  <si>
    <t>SKARBIEC PPK 2060</t>
  </si>
  <si>
    <t>TFI Allianz Polska S.A.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</si>
  <si>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</si>
  <si>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</si>
  <si>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</si>
  <si>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</si>
  <si>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</si>
  <si>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</si>
  <si>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</si>
  <si>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</si>
  <si>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PPK inPZU 2025</t>
  </si>
  <si>
    <t>PPK inPZU 2030</t>
  </si>
  <si>
    <t>PPK inPZU 2035</t>
  </si>
  <si>
    <t>PPK inPZU 2040</t>
  </si>
  <si>
    <t>PPK inPZU 2045</t>
  </si>
  <si>
    <t>PPK inPZU 2050</t>
  </si>
  <si>
    <t>PPK inPZU 2055</t>
  </si>
  <si>
    <t>PPK inPZU 2060</t>
  </si>
  <si>
    <t>Suma</t>
  </si>
  <si>
    <t>TUnŻ WARTA S.A.</t>
  </si>
  <si>
    <t>Udział %</t>
  </si>
  <si>
    <t>Nazwa podmiotów wchodzących w skład tej samej grupy kapitałowej oferujących PPK</t>
  </si>
  <si>
    <t>Lp.</t>
  </si>
  <si>
    <t>KWARTALNA INFORMACJA O WARTOŚCI AKTYWÓW NETTO FUNDUSZY ZDEFINIOWANEJ DATY 
W RAMACH PPK</t>
  </si>
  <si>
    <r>
      <rPr>
        <b/>
        <sz val="11"/>
        <color rgb="FF002060"/>
        <rFont val="Calibri"/>
        <family val="2"/>
        <charset val="238"/>
        <scheme val="minor"/>
      </rPr>
      <t xml:space="preserve">Tabela 1: </t>
    </r>
    <r>
      <rPr>
        <sz val="11"/>
        <color rgb="FF002060"/>
        <rFont val="Calibri"/>
        <family val="2"/>
        <charset val="238"/>
        <scheme val="minor"/>
      </rPr>
      <t>Wartość aktywów netto funduszy zdefiniowanej daty 
(w PLN, stan na koniec okresu)</t>
    </r>
  </si>
  <si>
    <t>WARTA PPK_2020</t>
  </si>
  <si>
    <t>WARTA PPK_2025</t>
  </si>
  <si>
    <t>WARTA PPK_2030</t>
  </si>
  <si>
    <t>WARTA PPK_2035</t>
  </si>
  <si>
    <t>WARTA PPK_2040</t>
  </si>
  <si>
    <t>WARTA PPK_2045</t>
  </si>
  <si>
    <t>WARTA PPK_2050</t>
  </si>
  <si>
    <t>WARTA PPK_2055</t>
  </si>
  <si>
    <t>WARTA PPK_2060</t>
  </si>
  <si>
    <t>3/ TUnŻ WARTA S.A. nie podjęło żadnych działań skutkujących zawarciem umów o zarządzanie PPK.</t>
  </si>
  <si>
    <t>UFK COMPENSA 2025</t>
  </si>
  <si>
    <t>UFK COMPENSA 2030</t>
  </si>
  <si>
    <t>UFK COMPENSA 2035</t>
  </si>
  <si>
    <t>UFK COMPENSA 2040</t>
  </si>
  <si>
    <t>UFK COMPENSA 2045</t>
  </si>
  <si>
    <t>UFK COMPENSA 2050</t>
  </si>
  <si>
    <t>UFK COMPENSA 2055</t>
  </si>
  <si>
    <t>UFK COMPENSA 2060</t>
  </si>
  <si>
    <t>4/ Od 19.10.2020 nastapiło przejęcie przez Pocztylion-Arka PTE S.A. zarządzania funduszy zdefiniowanej daty zarządzanych wcześniej przez AEGON PTE S.A.</t>
  </si>
  <si>
    <t>BNP Paribas PPK 2065</t>
  </si>
  <si>
    <t>Investor PPK 2065</t>
  </si>
  <si>
    <t>Nationale-Nederlanden DFE Nasze Jutro 2065</t>
  </si>
  <si>
    <t>NN Subfundusz Emerytura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</si>
</sst>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1A7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0"/>
      <color theme="4"/>
      <name val="Calibri"/>
      <family val="2"/>
      <charset val="238"/>
      <scheme val="minor"/>
    </font>
    <font>
      <b/>
      <sz val="10"/>
      <color rgb="FF001A72"/>
      <name val="Calibri"/>
      <family val="2"/>
      <charset val="238"/>
      <scheme val="minor"/>
    </font>
    <font>
      <u/>
      <sz val="10"/>
      <color rgb="FF001A7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1A72"/>
      </top>
      <bottom style="medium">
        <color rgb="FF001A72"/>
      </bottom>
      <diagonal/>
    </border>
    <border>
      <left/>
      <right/>
      <top style="medium">
        <color rgb="FF001A72"/>
      </top>
      <bottom/>
      <diagonal/>
    </border>
    <border>
      <left/>
      <right/>
      <top/>
      <bottom style="medium">
        <color rgb="FF001A72"/>
      </bottom>
      <diagonal/>
    </border>
    <border>
      <left style="thin">
        <color rgb="FFFFFFFF"/>
      </left>
      <right/>
      <top style="thin">
        <color rgb="FF001A72"/>
      </top>
      <bottom style="thin">
        <color rgb="FF001A72"/>
      </bottom>
      <diagonal/>
    </border>
    <border>
      <left/>
      <right/>
      <top style="thin">
        <color rgb="FF001A72"/>
      </top>
      <bottom style="thin">
        <color rgb="FF001A72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001A72"/>
      </top>
      <bottom style="medium">
        <color rgb="FF002060"/>
      </bottom>
      <diagonal/>
    </border>
    <border>
      <left/>
      <right/>
      <top style="thin">
        <color rgb="FF001A72"/>
      </top>
      <bottom style="medium">
        <color rgb="FF002060"/>
      </bottom>
      <diagonal/>
    </border>
    <border>
      <left style="thin">
        <color rgb="FFFFFFFF"/>
      </left>
      <right/>
      <top style="medium">
        <color rgb="FF002060"/>
      </top>
      <bottom style="medium">
        <color rgb="FF001A72"/>
      </bottom>
      <diagonal/>
    </border>
    <border>
      <left/>
      <right/>
      <top style="medium">
        <color rgb="FF002060"/>
      </top>
      <bottom style="medium">
        <color rgb="FF001A72"/>
      </bottom>
      <diagonal/>
    </border>
    <border>
      <left style="thin">
        <color rgb="FFFFFFFF"/>
      </left>
      <right/>
      <top style="thin">
        <color rgb="FF001A72"/>
      </top>
      <bottom/>
      <diagonal/>
    </border>
    <border>
      <left/>
      <right/>
      <top style="thin">
        <color rgb="FF001A72"/>
      </top>
      <bottom/>
      <diagonal/>
    </border>
    <border>
      <left/>
      <right style="thin">
        <color rgb="FFFFFFFF"/>
      </right>
      <top style="medium">
        <color rgb="FF001A72"/>
      </top>
      <bottom/>
      <diagonal/>
    </border>
    <border>
      <left/>
      <right style="thin">
        <color rgb="FFFFFFFF"/>
      </right>
      <top/>
      <bottom style="thin">
        <color rgb="FF001A72"/>
      </bottom>
      <diagonal/>
    </border>
    <border>
      <left style="thin">
        <color rgb="FFFFFFFF"/>
      </left>
      <right style="thin">
        <color rgb="FFFFFFFF"/>
      </right>
      <top style="thin">
        <color rgb="FF001A72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rgb="FF00206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7" applyNumberFormat="0" applyFill="0" applyAlignment="0" applyProtection="0"/>
    <xf numFmtId="0" fontId="11" fillId="0" borderId="6" applyNumberFormat="0" applyFill="0" applyAlignment="0" applyProtection="0"/>
    <xf numFmtId="0" fontId="12" fillId="0" borderId="6" applyNumberFormat="0" applyFill="0" applyAlignment="0" applyProtection="0"/>
    <xf numFmtId="0" fontId="2" fillId="0" borderId="8" applyNumberFormat="0" applyFill="0" applyAlignment="0" applyProtection="0"/>
    <xf numFmtId="9" fontId="1" fillId="0" borderId="0" applyFont="0" applyFill="0" applyBorder="0" applyAlignment="0" applyProtection="0"/>
    <xf numFmtId="0" fontId="13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2" borderId="0" xfId="2" applyFont="1" applyFill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0" fontId="2" fillId="0" borderId="0" xfId="0" quotePrefix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 applyProtection="1">
      <alignment horizontal="right" vertical="center"/>
    </xf>
    <xf numFmtId="0" fontId="2" fillId="0" borderId="0" xfId="0" quotePrefix="1" applyFont="1" applyFill="1" applyAlignment="1">
      <alignment wrapText="1"/>
    </xf>
    <xf numFmtId="0" fontId="0" fillId="0" borderId="0" xfId="0" applyFill="1"/>
    <xf numFmtId="14" fontId="2" fillId="0" borderId="0" xfId="0" applyNumberFormat="1" applyFont="1" applyFill="1" applyAlignment="1">
      <alignment horizontal="right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/>
    </xf>
    <xf numFmtId="3" fontId="7" fillId="3" borderId="5" xfId="1" quotePrefix="1" applyNumberFormat="1" applyFont="1" applyFill="1" applyBorder="1" applyAlignment="1" applyProtection="1">
      <alignment horizontal="right" vertical="center"/>
    </xf>
    <xf numFmtId="0" fontId="14" fillId="5" borderId="0" xfId="9" applyFont="1" applyFill="1" applyBorder="1" applyAlignment="1"/>
    <xf numFmtId="0" fontId="16" fillId="5" borderId="0" xfId="9" applyFont="1" applyFill="1" applyBorder="1" applyAlignment="1">
      <alignment horizontal="left" wrapText="1"/>
    </xf>
    <xf numFmtId="0" fontId="14" fillId="5" borderId="0" xfId="9" applyFont="1" applyFill="1" applyBorder="1" applyAlignment="1">
      <alignment wrapText="1"/>
    </xf>
    <xf numFmtId="0" fontId="17" fillId="4" borderId="0" xfId="2" applyFont="1" applyFill="1" applyBorder="1" applyAlignment="1">
      <alignment horizontal="left" vertical="center" wrapText="1"/>
    </xf>
    <xf numFmtId="0" fontId="19" fillId="2" borderId="9" xfId="10" applyFont="1" applyFill="1" applyBorder="1" applyAlignment="1" applyProtection="1"/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 indent="2"/>
    </xf>
    <xf numFmtId="0" fontId="9" fillId="3" borderId="10" xfId="0" quotePrefix="1" applyNumberFormat="1" applyFont="1" applyFill="1" applyBorder="1" applyAlignment="1" applyProtection="1">
      <alignment horizontal="left" vertical="center" wrapText="1" indent="2"/>
    </xf>
    <xf numFmtId="0" fontId="20" fillId="4" borderId="0" xfId="2" applyFont="1" applyFill="1" applyBorder="1" applyAlignment="1">
      <alignment horizontal="left" vertical="center" wrapText="1"/>
    </xf>
    <xf numFmtId="3" fontId="7" fillId="6" borderId="5" xfId="1" quotePrefix="1" applyNumberFormat="1" applyFont="1" applyFill="1" applyBorder="1" applyAlignment="1" applyProtection="1">
      <alignment horizontal="right" vertical="center"/>
    </xf>
    <xf numFmtId="3" fontId="7" fillId="0" borderId="5" xfId="1" quotePrefix="1" applyNumberFormat="1" applyFont="1" applyFill="1" applyBorder="1" applyAlignment="1" applyProtection="1">
      <alignment horizontal="right" vertical="center"/>
    </xf>
    <xf numFmtId="0" fontId="16" fillId="2" borderId="0" xfId="9" applyFont="1" applyFill="1" applyBorder="1" applyAlignment="1">
      <alignment wrapText="1"/>
    </xf>
    <xf numFmtId="0" fontId="16" fillId="2" borderId="0" xfId="9" applyFont="1" applyFill="1" applyBorder="1" applyAlignment="1">
      <alignment horizontal="left" wrapText="1"/>
    </xf>
    <xf numFmtId="0" fontId="19" fillId="2" borderId="0" xfId="10" applyFont="1" applyFill="1" applyBorder="1" applyAlignment="1" applyProtection="1"/>
    <xf numFmtId="0" fontId="9" fillId="3" borderId="5" xfId="0" quotePrefix="1" applyNumberFormat="1" applyFont="1" applyFill="1" applyBorder="1" applyAlignment="1" applyProtection="1">
      <alignment horizontal="left" vertical="center" wrapText="1" indent="2"/>
    </xf>
    <xf numFmtId="0" fontId="9" fillId="3" borderId="10" xfId="0" quotePrefix="1" applyNumberFormat="1" applyFont="1" applyFill="1" applyBorder="1" applyAlignment="1" applyProtection="1">
      <alignment horizontal="left" vertical="center" wrapText="1"/>
    </xf>
    <xf numFmtId="0" fontId="21" fillId="3" borderId="12" xfId="0" quotePrefix="1" applyNumberFormat="1" applyFont="1" applyFill="1" applyBorder="1" applyAlignment="1" applyProtection="1">
      <alignment horizontal="center" vertical="center" wrapText="1"/>
    </xf>
    <xf numFmtId="0" fontId="21" fillId="3" borderId="13" xfId="0" quotePrefix="1" applyNumberFormat="1" applyFont="1" applyFill="1" applyBorder="1" applyAlignment="1" applyProtection="1">
      <alignment horizontal="center" vertical="center" wrapText="1"/>
    </xf>
    <xf numFmtId="0" fontId="22" fillId="5" borderId="0" xfId="10" applyFont="1" applyFill="1" applyBorder="1" applyAlignment="1" applyProtection="1">
      <alignment wrapText="1"/>
    </xf>
    <xf numFmtId="0" fontId="21" fillId="3" borderId="11" xfId="0" quotePrefix="1" applyNumberFormat="1" applyFont="1" applyFill="1" applyBorder="1" applyAlignment="1" applyProtection="1">
      <alignment horizontal="left" vertical="center" wrapText="1" indent="2"/>
    </xf>
    <xf numFmtId="3" fontId="6" fillId="3" borderId="11" xfId="1" quotePrefix="1" applyNumberFormat="1" applyFont="1" applyFill="1" applyBorder="1" applyAlignment="1" applyProtection="1">
      <alignment horizontal="right" vertical="center"/>
    </xf>
    <xf numFmtId="0" fontId="21" fillId="3" borderId="10" xfId="0" quotePrefix="1" applyNumberFormat="1" applyFont="1" applyFill="1" applyBorder="1" applyAlignment="1" applyProtection="1">
      <alignment horizontal="left" vertical="center" wrapText="1" indent="2"/>
    </xf>
    <xf numFmtId="0" fontId="9" fillId="3" borderId="14" xfId="0" quotePrefix="1" applyNumberFormat="1" applyFont="1" applyFill="1" applyBorder="1" applyAlignment="1" applyProtection="1">
      <alignment horizontal="left" vertical="center" wrapText="1" indent="2"/>
    </xf>
    <xf numFmtId="3" fontId="7" fillId="6" borderId="15" xfId="1" quotePrefix="1" applyNumberFormat="1" applyFont="1" applyFill="1" applyBorder="1" applyAlignment="1" applyProtection="1">
      <alignment horizontal="right" vertical="center"/>
    </xf>
    <xf numFmtId="9" fontId="7" fillId="3" borderId="5" xfId="8" quotePrefix="1" applyFont="1" applyFill="1" applyBorder="1" applyAlignment="1" applyProtection="1">
      <alignment horizontal="right" vertical="center"/>
    </xf>
    <xf numFmtId="9" fontId="6" fillId="3" borderId="11" xfId="8" quotePrefix="1" applyFont="1" applyFill="1" applyBorder="1" applyAlignment="1" applyProtection="1">
      <alignment horizontal="right" vertical="center"/>
    </xf>
    <xf numFmtId="0" fontId="9" fillId="3" borderId="15" xfId="0" quotePrefix="1" applyNumberFormat="1" applyFont="1" applyFill="1" applyBorder="1" applyAlignment="1" applyProtection="1">
      <alignment horizontal="left" vertical="center" wrapText="1" indent="2"/>
    </xf>
    <xf numFmtId="0" fontId="21" fillId="3" borderId="0" xfId="0" quotePrefix="1" applyNumberFormat="1" applyFont="1" applyFill="1" applyBorder="1" applyAlignment="1" applyProtection="1">
      <alignment horizontal="left" vertical="center" wrapText="1" indent="2"/>
    </xf>
    <xf numFmtId="3" fontId="6" fillId="3" borderId="0" xfId="1" quotePrefix="1" applyNumberFormat="1" applyFont="1" applyFill="1" applyBorder="1" applyAlignment="1" applyProtection="1">
      <alignment horizontal="right" vertical="center"/>
    </xf>
    <xf numFmtId="3" fontId="6" fillId="0" borderId="0" xfId="1" quotePrefix="1" applyNumberFormat="1" applyFont="1" applyFill="1" applyBorder="1" applyAlignment="1" applyProtection="1">
      <alignment horizontal="right" vertical="center"/>
    </xf>
    <xf numFmtId="9" fontId="7" fillId="6" borderId="5" xfId="8" quotePrefix="1" applyFont="1" applyFill="1" applyBorder="1" applyAlignment="1" applyProtection="1">
      <alignment horizontal="right" vertical="center"/>
    </xf>
    <xf numFmtId="4" fontId="0" fillId="0" borderId="0" xfId="0" applyNumberFormat="1" applyFill="1"/>
    <xf numFmtId="0" fontId="18" fillId="0" borderId="0" xfId="0" applyFont="1" applyFill="1" applyAlignment="1">
      <alignment wrapText="1"/>
    </xf>
    <xf numFmtId="4" fontId="2" fillId="0" borderId="1" xfId="0" quotePrefix="1" applyNumberFormat="1" applyFont="1" applyFill="1" applyBorder="1" applyAlignment="1">
      <alignment horizontal="right" vertical="center" wrapText="1"/>
    </xf>
    <xf numFmtId="3" fontId="7" fillId="0" borderId="15" xfId="1" quotePrefix="1" applyNumberFormat="1" applyFont="1" applyFill="1" applyBorder="1" applyAlignment="1" applyProtection="1">
      <alignment horizontal="right" vertical="center"/>
    </xf>
    <xf numFmtId="3" fontId="6" fillId="0" borderId="11" xfId="1" quotePrefix="1" applyNumberFormat="1" applyFont="1" applyFill="1" applyBorder="1" applyAlignment="1" applyProtection="1">
      <alignment horizontal="right" vertical="center"/>
    </xf>
    <xf numFmtId="9" fontId="7" fillId="0" borderId="5" xfId="8" quotePrefix="1" applyFont="1" applyFill="1" applyBorder="1" applyAlignment="1" applyProtection="1">
      <alignment horizontal="right" vertical="center"/>
    </xf>
    <xf numFmtId="9" fontId="6" fillId="0" borderId="11" xfId="8" quotePrefix="1" applyFont="1" applyFill="1" applyBorder="1" applyAlignment="1" applyProtection="1">
      <alignment horizontal="right" vertical="center"/>
    </xf>
    <xf numFmtId="9" fontId="6" fillId="6" borderId="11" xfId="8" quotePrefix="1" applyFont="1" applyFill="1" applyBorder="1" applyAlignment="1" applyProtection="1">
      <alignment horizontal="right" vertical="center"/>
    </xf>
    <xf numFmtId="0" fontId="16" fillId="0" borderId="0" xfId="9" applyFont="1" applyFill="1" applyBorder="1" applyAlignment="1">
      <alignment horizontal="left" wrapText="1"/>
    </xf>
    <xf numFmtId="0" fontId="9" fillId="0" borderId="4" xfId="0" quotePrefix="1" applyNumberFormat="1" applyFont="1" applyFill="1" applyBorder="1" applyAlignment="1" applyProtection="1">
      <alignment horizontal="left" vertical="center" wrapText="1" indent="2"/>
    </xf>
    <xf numFmtId="4" fontId="2" fillId="6" borderId="1" xfId="0" quotePrefix="1" applyNumberFormat="1" applyFont="1" applyFill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3" borderId="18" xfId="0" quotePrefix="1" applyNumberFormat="1" applyFont="1" applyFill="1" applyBorder="1" applyAlignment="1" applyProtection="1">
      <alignment horizontal="center" vertical="center" wrapText="1"/>
    </xf>
    <xf numFmtId="0" fontId="9" fillId="3" borderId="19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3" fillId="4" borderId="0" xfId="2" applyFont="1" applyFill="1" applyBorder="1" applyAlignment="1">
      <alignment horizontal="left" vertical="center" wrapText="1"/>
    </xf>
    <xf numFmtId="0" fontId="24" fillId="5" borderId="0" xfId="10" applyFont="1" applyFill="1" applyBorder="1" applyAlignment="1" applyProtection="1">
      <alignment wrapText="1"/>
    </xf>
  </cellXfs>
  <cellStyles count="11">
    <cellStyle name="Dziesiętny" xfId="1" builtinId="3"/>
    <cellStyle name="Hiperłącze" xfId="10" builtinId="8"/>
    <cellStyle name="Nagłówek 1" xfId="4" builtinId="16" customBuiltin="1"/>
    <cellStyle name="Nagłówek 2" xfId="5" builtinId="17" customBuiltin="1"/>
    <cellStyle name="Nagłówek 3" xfId="6" builtinId="18" customBuiltin="1"/>
    <cellStyle name="Normalny" xfId="0" builtinId="0"/>
    <cellStyle name="Normalny 2" xfId="2"/>
    <cellStyle name="Normalny 3" xfId="3"/>
    <cellStyle name="Normalny 4" xfId="9"/>
    <cellStyle name="Procentowy" xfId="8" builtinId="5"/>
    <cellStyle name="Suma" xfId="7" builtinId="25" customBuiltin="1"/>
  </cellStyles>
  <dxfs count="0"/>
  <tableStyles count="0" defaultTableStyle="TableStyleMedium2" defaultPivotStyle="PivotStyleLight16"/>
  <colors>
    <mruColors>
      <color rgb="FF001A7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5076825</xdr:colOff>
      <xdr:row>0</xdr:row>
      <xdr:rowOff>114300</xdr:rowOff>
    </xdr:from>
    <xdr:to>
      <xdr:col>1</xdr:col>
      <xdr:colOff>6467475</xdr:colOff>
      <xdr:row>2</xdr:row>
      <xdr:rowOff>38100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362575" y="11430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9</xdr:row>
      <xdr:rowOff>57150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11087100" y="1781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1428750</xdr:colOff>
      <xdr:row>0</xdr:row>
      <xdr:rowOff>123825</xdr:rowOff>
    </xdr:from>
    <xdr:to>
      <xdr:col>2</xdr:col>
      <xdr:colOff>2819400</xdr:colOff>
      <xdr:row>2</xdr:row>
      <xdr:rowOff>47625</xdr:rowOff>
    </xdr:to>
    <xdr:pic>
      <xdr:nvPicPr>
        <xdr:cNvPr id="9" name="Obraz 8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648325" y="1238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3714750</xdr:colOff>
      <xdr:row>0</xdr:row>
      <xdr:rowOff>152400</xdr:rowOff>
    </xdr:from>
    <xdr:to>
      <xdr:col>1</xdr:col>
      <xdr:colOff>5105400</xdr:colOff>
      <xdr:row>2</xdr:row>
      <xdr:rowOff>76200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4095750" y="15240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4143375</xdr:colOff>
      <xdr:row>0</xdr:row>
      <xdr:rowOff>152400</xdr:rowOff>
    </xdr:from>
    <xdr:to>
      <xdr:col>3</xdr:col>
      <xdr:colOff>0</xdr:colOff>
      <xdr:row>2</xdr:row>
      <xdr:rowOff>76200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419725" y="15240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8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001A72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24"/>
  <sheetViews>
    <sheetView tabSelected="1" zoomScaleNormal="100" workbookViewId="0">
      <selection activeCell="B14" sqref="B14"/>
    </sheetView>
  </sheetViews>
  <sheetFormatPr defaultColWidth="0" defaultRowHeight="15" x14ac:dyDescent="0.25"/>
  <cols>
    <col min="1" max="1" width="4.28515625" style="13" customWidth="1"/>
    <col min="2" max="2" width="97.7109375" style="15" customWidth="1"/>
    <col min="3" max="3" width="4.28515625" style="13" customWidth="1"/>
    <col min="4" max="16384" width="0" style="13" hidden="1"/>
  </cols>
  <sheetData>
    <row r="2" spans="2:2" x14ac:dyDescent="0.25">
      <c r="B2" s="16" t="s">
        <v>0</v>
      </c>
    </row>
    <row r="5" spans="2:2" ht="30" x14ac:dyDescent="0.25">
      <c r="B5" s="16" t="s">
        <v>201</v>
      </c>
    </row>
    <row r="6" spans="2:2" x14ac:dyDescent="0.25">
      <c r="B6" s="24" t="s">
        <v>11</v>
      </c>
    </row>
    <row r="7" spans="2:2" x14ac:dyDescent="0.25">
      <c r="B7" s="13"/>
    </row>
    <row r="8" spans="2:2" x14ac:dyDescent="0.25">
      <c r="B8" s="66" t="s">
        <v>1</v>
      </c>
    </row>
    <row r="9" spans="2:2" x14ac:dyDescent="0.25">
      <c r="B9" s="67" t="s">
        <v>21</v>
      </c>
    </row>
    <row r="10" spans="2:2" x14ac:dyDescent="0.25">
      <c r="B10" s="67" t="s">
        <v>20</v>
      </c>
    </row>
    <row r="11" spans="2:2" x14ac:dyDescent="0.25">
      <c r="B11" s="67" t="s">
        <v>22</v>
      </c>
    </row>
    <row r="12" spans="2:2" x14ac:dyDescent="0.25">
      <c r="B12" s="34"/>
    </row>
    <row r="13" spans="2:2" x14ac:dyDescent="0.25">
      <c r="B13" s="27" t="s">
        <v>2</v>
      </c>
    </row>
    <row r="14" spans="2:2" ht="26.25" x14ac:dyDescent="0.25">
      <c r="B14" s="27" t="s">
        <v>9</v>
      </c>
    </row>
    <row r="15" spans="2:2" x14ac:dyDescent="0.25">
      <c r="B15" s="28" t="s">
        <v>23</v>
      </c>
    </row>
    <row r="16" spans="2:2" ht="15" customHeight="1" x14ac:dyDescent="0.25">
      <c r="B16" s="28" t="s">
        <v>212</v>
      </c>
    </row>
    <row r="17" spans="2:2" ht="26.25" x14ac:dyDescent="0.25">
      <c r="B17" s="55" t="s">
        <v>221</v>
      </c>
    </row>
    <row r="18" spans="2:2" x14ac:dyDescent="0.25">
      <c r="B18" s="13"/>
    </row>
    <row r="19" spans="2:2" x14ac:dyDescent="0.25">
      <c r="B19" s="27" t="s">
        <v>3</v>
      </c>
    </row>
    <row r="20" spans="2:2" x14ac:dyDescent="0.25">
      <c r="B20" s="14" t="s">
        <v>4</v>
      </c>
    </row>
    <row r="23" spans="2:2" x14ac:dyDescent="0.25">
      <c r="B23" s="11"/>
    </row>
    <row r="24" spans="2:2" x14ac:dyDescent="0.25">
      <c r="B24" s="11"/>
    </row>
  </sheetData>
  <hyperlinks>
    <hyperlink ref="B11" location="'Tabela 3'!A1" display="Tabela 3 - Podmioty wchodzące w skład grupy kapitałowej"/>
    <hyperlink ref="B9" location="'Tabela 1'!A1" display="Tabela 1 - Wartość aktywów netto funduszy zdefiniowanej daty"/>
    <hyperlink ref="B10" location="'Tabela 2'!A1" display="Tabela 2 - Wartość aktywów netto FZD wg instytucji zarządzających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M186"/>
  <sheetViews>
    <sheetView showGridLines="0" zoomScaleNormal="100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B3" sqref="B3"/>
    </sheetView>
  </sheetViews>
  <sheetFormatPr defaultColWidth="0" defaultRowHeight="15" outlineLevelCol="1" x14ac:dyDescent="0.25"/>
  <cols>
    <col min="1" max="1" width="5.7109375" customWidth="1"/>
    <col min="2" max="2" width="57.5703125" bestFit="1" customWidth="1"/>
    <col min="3" max="3" width="45.85546875" customWidth="1"/>
    <col min="4" max="4" width="14.28515625" hidden="1" customWidth="1" outlineLevel="1"/>
    <col min="5" max="5" width="14.28515625" style="2" customWidth="1" collapsed="1"/>
    <col min="6" max="6" width="14.28515625" style="2" customWidth="1"/>
    <col min="7" max="8" width="14.28515625" style="47" customWidth="1"/>
    <col min="9" max="9" width="14.28515625" style="2" customWidth="1"/>
    <col min="10" max="10" width="3.7109375" style="3" customWidth="1"/>
    <col min="11" max="11" width="36.85546875" style="3" hidden="1" customWidth="1"/>
    <col min="12" max="13" width="9.140625" style="3" hidden="1" customWidth="1"/>
    <col min="14" max="16384" width="9.140625" hidden="1"/>
  </cols>
  <sheetData>
    <row r="2" spans="2:13" x14ac:dyDescent="0.25">
      <c r="B2" s="1" t="s">
        <v>0</v>
      </c>
      <c r="C2" s="1"/>
    </row>
    <row r="3" spans="2:13" x14ac:dyDescent="0.25">
      <c r="B3" s="17" t="s">
        <v>5</v>
      </c>
      <c r="C3" s="29"/>
    </row>
    <row r="4" spans="2:13" x14ac:dyDescent="0.25">
      <c r="B4" s="29"/>
      <c r="C4" s="29"/>
    </row>
    <row r="6" spans="2:13" ht="30" x14ac:dyDescent="0.25">
      <c r="B6" s="19" t="s">
        <v>202</v>
      </c>
      <c r="C6" s="19"/>
      <c r="D6" s="18"/>
      <c r="E6" s="18"/>
      <c r="F6" s="18"/>
      <c r="G6" s="48"/>
      <c r="H6" s="48"/>
      <c r="I6" s="18"/>
    </row>
    <row r="7" spans="2:13" ht="15.75" thickBot="1" x14ac:dyDescent="0.3">
      <c r="B7" s="7"/>
      <c r="C7" s="7"/>
      <c r="D7" s="8"/>
      <c r="E7" s="9"/>
      <c r="F7" s="9"/>
      <c r="G7" s="9"/>
      <c r="H7" s="9"/>
      <c r="I7" s="9"/>
    </row>
    <row r="8" spans="2:13" ht="20.100000000000001" customHeight="1" thickBot="1" x14ac:dyDescent="0.3">
      <c r="B8" s="59" t="s">
        <v>12</v>
      </c>
      <c r="C8" s="59" t="s">
        <v>13</v>
      </c>
      <c r="D8" s="58">
        <v>2019</v>
      </c>
      <c r="E8" s="58"/>
      <c r="F8" s="58">
        <v>2020</v>
      </c>
      <c r="G8" s="58"/>
      <c r="H8" s="58"/>
      <c r="I8" s="58"/>
      <c r="M8"/>
    </row>
    <row r="9" spans="2:13" ht="20.100000000000001" customHeight="1" thickBot="1" x14ac:dyDescent="0.3">
      <c r="B9" s="60"/>
      <c r="C9" s="60"/>
      <c r="D9" s="20" t="s">
        <v>6</v>
      </c>
      <c r="E9" s="21" t="s">
        <v>8</v>
      </c>
      <c r="F9" s="21" t="s">
        <v>7</v>
      </c>
      <c r="G9" s="49" t="s">
        <v>24</v>
      </c>
      <c r="H9" s="49" t="s">
        <v>6</v>
      </c>
      <c r="I9" s="57" t="s">
        <v>8</v>
      </c>
      <c r="J9" s="4"/>
      <c r="M9"/>
    </row>
    <row r="10" spans="2:13" ht="15" customHeight="1" x14ac:dyDescent="0.25">
      <c r="B10" s="22" t="s">
        <v>34</v>
      </c>
      <c r="C10" s="30" t="s">
        <v>35</v>
      </c>
      <c r="D10" s="12" t="s">
        <v>10</v>
      </c>
      <c r="E10" s="12">
        <v>300992.59999999998</v>
      </c>
      <c r="F10" s="26">
        <v>3108809.27</v>
      </c>
      <c r="G10" s="26">
        <v>7169140.6600000001</v>
      </c>
      <c r="H10" s="26">
        <v>9990093.5600000005</v>
      </c>
      <c r="I10" s="25">
        <v>13631140.710000001</v>
      </c>
      <c r="J10" s="5"/>
      <c r="M10"/>
    </row>
    <row r="11" spans="2:13" x14ac:dyDescent="0.25">
      <c r="B11" s="22" t="s">
        <v>34</v>
      </c>
      <c r="C11" s="30" t="s">
        <v>36</v>
      </c>
      <c r="D11" s="12" t="s">
        <v>10</v>
      </c>
      <c r="E11" s="12">
        <v>469681.85</v>
      </c>
      <c r="F11" s="26">
        <v>4522881.3600000003</v>
      </c>
      <c r="G11" s="26">
        <v>10497880.98</v>
      </c>
      <c r="H11" s="26">
        <v>14550677.119999999</v>
      </c>
      <c r="I11" s="25">
        <v>20395121.390000001</v>
      </c>
      <c r="J11" s="6"/>
      <c r="M11"/>
    </row>
    <row r="12" spans="2:13" x14ac:dyDescent="0.25">
      <c r="B12" s="22" t="s">
        <v>34</v>
      </c>
      <c r="C12" s="30" t="s">
        <v>37</v>
      </c>
      <c r="D12" s="12" t="s">
        <v>10</v>
      </c>
      <c r="E12" s="12">
        <v>762533.91</v>
      </c>
      <c r="F12" s="26">
        <v>6827770.1900000004</v>
      </c>
      <c r="G12" s="26">
        <v>15981410.859999999</v>
      </c>
      <c r="H12" s="26">
        <v>21939013.510000002</v>
      </c>
      <c r="I12" s="25">
        <v>31460807.960000001</v>
      </c>
      <c r="J12" s="6"/>
      <c r="M12"/>
    </row>
    <row r="13" spans="2:13" x14ac:dyDescent="0.25">
      <c r="B13" s="22" t="s">
        <v>34</v>
      </c>
      <c r="C13" s="30" t="s">
        <v>38</v>
      </c>
      <c r="D13" s="12" t="s">
        <v>10</v>
      </c>
      <c r="E13" s="12">
        <v>761324.76</v>
      </c>
      <c r="F13" s="26">
        <v>7127472.3499999996</v>
      </c>
      <c r="G13" s="26">
        <v>16594053.58</v>
      </c>
      <c r="H13" s="26">
        <v>22865637.640000001</v>
      </c>
      <c r="I13" s="25">
        <v>33013641.359999999</v>
      </c>
      <c r="J13" s="6"/>
      <c r="M13"/>
    </row>
    <row r="14" spans="2:13" x14ac:dyDescent="0.25">
      <c r="B14" s="22" t="s">
        <v>34</v>
      </c>
      <c r="C14" s="30" t="s">
        <v>39</v>
      </c>
      <c r="D14" s="12" t="s">
        <v>10</v>
      </c>
      <c r="E14" s="12">
        <v>640233.63</v>
      </c>
      <c r="F14" s="26">
        <v>5988716.3399999999</v>
      </c>
      <c r="G14" s="26">
        <v>14471254.609999999</v>
      </c>
      <c r="H14" s="26">
        <v>19977862.75</v>
      </c>
      <c r="I14" s="25">
        <v>29377367.960000001</v>
      </c>
      <c r="J14" s="6"/>
      <c r="M14"/>
    </row>
    <row r="15" spans="2:13" x14ac:dyDescent="0.25">
      <c r="B15" s="22" t="s">
        <v>34</v>
      </c>
      <c r="C15" s="30" t="s">
        <v>40</v>
      </c>
      <c r="D15" s="12" t="s">
        <v>10</v>
      </c>
      <c r="E15" s="12">
        <v>474421.82</v>
      </c>
      <c r="F15" s="26">
        <v>4493236.45</v>
      </c>
      <c r="G15" s="26">
        <v>10964970.039999999</v>
      </c>
      <c r="H15" s="26">
        <v>15173644.050000001</v>
      </c>
      <c r="I15" s="25">
        <v>22081109.210000001</v>
      </c>
      <c r="J15" s="6"/>
      <c r="M15"/>
    </row>
    <row r="16" spans="2:13" x14ac:dyDescent="0.25">
      <c r="B16" s="22" t="s">
        <v>34</v>
      </c>
      <c r="C16" s="30" t="s">
        <v>41</v>
      </c>
      <c r="D16" s="12" t="s">
        <v>10</v>
      </c>
      <c r="E16" s="12">
        <v>204691.85</v>
      </c>
      <c r="F16" s="26">
        <v>2330625.12</v>
      </c>
      <c r="G16" s="26">
        <v>6046968.1500000004</v>
      </c>
      <c r="H16" s="26">
        <v>8698045.8200000003</v>
      </c>
      <c r="I16" s="25">
        <v>12882051.449999999</v>
      </c>
      <c r="J16" s="6"/>
      <c r="M16"/>
    </row>
    <row r="17" spans="2:13" x14ac:dyDescent="0.25">
      <c r="B17" s="22" t="s">
        <v>34</v>
      </c>
      <c r="C17" s="30" t="s">
        <v>42</v>
      </c>
      <c r="D17" s="12" t="s">
        <v>10</v>
      </c>
      <c r="E17" s="12">
        <v>29139.94</v>
      </c>
      <c r="F17" s="26">
        <v>470821.11</v>
      </c>
      <c r="G17" s="26">
        <v>1391911.56</v>
      </c>
      <c r="H17" s="26">
        <v>2169972.2400000002</v>
      </c>
      <c r="I17" s="25">
        <v>3339778.35</v>
      </c>
      <c r="J17" s="6"/>
      <c r="M17"/>
    </row>
    <row r="18" spans="2:13" x14ac:dyDescent="0.25">
      <c r="B18" s="22" t="s">
        <v>43</v>
      </c>
      <c r="C18" s="30" t="s">
        <v>44</v>
      </c>
      <c r="D18" s="12" t="s">
        <v>10</v>
      </c>
      <c r="E18" s="12">
        <v>279716.53000000003</v>
      </c>
      <c r="F18" s="26">
        <v>1779143.96</v>
      </c>
      <c r="G18" s="26">
        <v>4139091.62</v>
      </c>
      <c r="H18" s="26">
        <v>5534995.21</v>
      </c>
      <c r="I18" s="25">
        <v>7664217.6600000001</v>
      </c>
      <c r="J18" s="6"/>
      <c r="M18"/>
    </row>
    <row r="19" spans="2:13" x14ac:dyDescent="0.25">
      <c r="B19" s="22" t="s">
        <v>43</v>
      </c>
      <c r="C19" s="30" t="s">
        <v>45</v>
      </c>
      <c r="D19" s="12" t="s">
        <v>10</v>
      </c>
      <c r="E19" s="12">
        <v>482622.52</v>
      </c>
      <c r="F19" s="26">
        <v>2758814.91</v>
      </c>
      <c r="G19" s="26">
        <v>6501009.2400000002</v>
      </c>
      <c r="H19" s="26">
        <v>8551251.5299999993</v>
      </c>
      <c r="I19" s="25">
        <v>11956499.6</v>
      </c>
      <c r="J19" s="6"/>
      <c r="M19"/>
    </row>
    <row r="20" spans="2:13" x14ac:dyDescent="0.25">
      <c r="B20" s="22" t="s">
        <v>43</v>
      </c>
      <c r="C20" s="30" t="s">
        <v>46</v>
      </c>
      <c r="D20" s="12" t="s">
        <v>10</v>
      </c>
      <c r="E20" s="12">
        <v>832879.3</v>
      </c>
      <c r="F20" s="26">
        <v>4468378.12</v>
      </c>
      <c r="G20" s="26">
        <v>10225037.6</v>
      </c>
      <c r="H20" s="26">
        <v>13384906.939999999</v>
      </c>
      <c r="I20" s="25">
        <v>18997776.52</v>
      </c>
      <c r="J20" s="6"/>
      <c r="M20"/>
    </row>
    <row r="21" spans="2:13" x14ac:dyDescent="0.25">
      <c r="B21" s="22" t="s">
        <v>43</v>
      </c>
      <c r="C21" s="30" t="s">
        <v>47</v>
      </c>
      <c r="D21" s="12" t="s">
        <v>10</v>
      </c>
      <c r="E21" s="12">
        <v>1063950.56</v>
      </c>
      <c r="F21" s="26">
        <v>5499428.6799999997</v>
      </c>
      <c r="G21" s="26">
        <v>12531951.58</v>
      </c>
      <c r="H21" s="26">
        <v>16354753.359999999</v>
      </c>
      <c r="I21" s="25">
        <v>23492871.149999999</v>
      </c>
      <c r="J21" s="6"/>
      <c r="M21"/>
    </row>
    <row r="22" spans="2:13" x14ac:dyDescent="0.25">
      <c r="B22" s="22" t="s">
        <v>43</v>
      </c>
      <c r="C22" s="30" t="s">
        <v>48</v>
      </c>
      <c r="D22" s="12" t="s">
        <v>10</v>
      </c>
      <c r="E22" s="12">
        <v>902173.56</v>
      </c>
      <c r="F22" s="26">
        <v>4655547.8099999996</v>
      </c>
      <c r="G22" s="26">
        <v>10819071.970000001</v>
      </c>
      <c r="H22" s="26">
        <v>14227289.449999999</v>
      </c>
      <c r="I22" s="25">
        <v>20571095.969999999</v>
      </c>
      <c r="J22" s="6"/>
      <c r="M22"/>
    </row>
    <row r="23" spans="2:13" x14ac:dyDescent="0.25">
      <c r="B23" s="22" t="s">
        <v>43</v>
      </c>
      <c r="C23" s="30" t="s">
        <v>49</v>
      </c>
      <c r="D23" s="12" t="s">
        <v>10</v>
      </c>
      <c r="E23" s="12">
        <v>664097.98</v>
      </c>
      <c r="F23" s="26">
        <v>3570723.03</v>
      </c>
      <c r="G23" s="26">
        <v>8369853.29</v>
      </c>
      <c r="H23" s="26">
        <v>10987334.039999999</v>
      </c>
      <c r="I23" s="25">
        <v>15855958.52</v>
      </c>
      <c r="J23" s="6"/>
      <c r="M23"/>
    </row>
    <row r="24" spans="2:13" x14ac:dyDescent="0.25">
      <c r="B24" s="22" t="s">
        <v>43</v>
      </c>
      <c r="C24" s="30" t="s">
        <v>50</v>
      </c>
      <c r="D24" s="12" t="s">
        <v>10</v>
      </c>
      <c r="E24" s="12">
        <v>317612.61</v>
      </c>
      <c r="F24" s="26">
        <v>1915250.22</v>
      </c>
      <c r="G24" s="26">
        <v>4781697.5599999996</v>
      </c>
      <c r="H24" s="26">
        <v>6424294.96</v>
      </c>
      <c r="I24" s="25">
        <v>9462895.5899999999</v>
      </c>
      <c r="J24" s="6"/>
      <c r="M24"/>
    </row>
    <row r="25" spans="2:13" x14ac:dyDescent="0.25">
      <c r="B25" s="22" t="s">
        <v>43</v>
      </c>
      <c r="C25" s="30" t="s">
        <v>51</v>
      </c>
      <c r="D25" s="12" t="s">
        <v>10</v>
      </c>
      <c r="E25" s="12">
        <v>43167.82</v>
      </c>
      <c r="F25" s="26">
        <v>425297.67</v>
      </c>
      <c r="G25" s="26">
        <v>1249427.83</v>
      </c>
      <c r="H25" s="26">
        <v>1818285.81</v>
      </c>
      <c r="I25" s="25">
        <v>2918082.37</v>
      </c>
      <c r="J25" s="6"/>
      <c r="M25"/>
    </row>
    <row r="26" spans="2:13" x14ac:dyDescent="0.25">
      <c r="B26" s="22" t="s">
        <v>43</v>
      </c>
      <c r="C26" s="30" t="s">
        <v>52</v>
      </c>
      <c r="D26" s="12" t="s">
        <v>10</v>
      </c>
      <c r="E26" s="12" t="s">
        <v>10</v>
      </c>
      <c r="F26" s="12" t="s">
        <v>10</v>
      </c>
      <c r="G26" s="26" t="s">
        <v>10</v>
      </c>
      <c r="H26" s="26" t="s">
        <v>10</v>
      </c>
      <c r="I26" s="25">
        <v>0</v>
      </c>
      <c r="J26" s="6"/>
      <c r="M26"/>
    </row>
    <row r="27" spans="2:13" x14ac:dyDescent="0.25">
      <c r="B27" s="22" t="s">
        <v>53</v>
      </c>
      <c r="C27" s="30" t="s">
        <v>54</v>
      </c>
      <c r="D27" s="12" t="s">
        <v>10</v>
      </c>
      <c r="E27" s="12">
        <v>157860.1</v>
      </c>
      <c r="F27" s="26">
        <v>985775.59</v>
      </c>
      <c r="G27" s="26">
        <v>2604607.71</v>
      </c>
      <c r="H27" s="26">
        <v>3492971.72</v>
      </c>
      <c r="I27" s="25">
        <v>4572300.76</v>
      </c>
      <c r="J27" s="6"/>
      <c r="M27"/>
    </row>
    <row r="28" spans="2:13" x14ac:dyDescent="0.25">
      <c r="B28" s="22" t="s">
        <v>53</v>
      </c>
      <c r="C28" s="30" t="s">
        <v>55</v>
      </c>
      <c r="D28" s="12" t="s">
        <v>10</v>
      </c>
      <c r="E28" s="12">
        <v>316351.75</v>
      </c>
      <c r="F28" s="26">
        <v>1550787.49</v>
      </c>
      <c r="G28" s="26">
        <v>3980441.27</v>
      </c>
      <c r="H28" s="26">
        <v>5110160.29</v>
      </c>
      <c r="I28" s="25">
        <v>6835834.0099999998</v>
      </c>
      <c r="J28" s="6"/>
      <c r="M28"/>
    </row>
    <row r="29" spans="2:13" x14ac:dyDescent="0.25">
      <c r="B29" s="22" t="s">
        <v>53</v>
      </c>
      <c r="C29" s="30" t="s">
        <v>56</v>
      </c>
      <c r="D29" s="12" t="s">
        <v>10</v>
      </c>
      <c r="E29" s="12">
        <v>516645.3</v>
      </c>
      <c r="F29" s="26">
        <v>2316502.5499999998</v>
      </c>
      <c r="G29" s="26">
        <v>5961647.8399999999</v>
      </c>
      <c r="H29" s="26">
        <v>7732960.2800000003</v>
      </c>
      <c r="I29" s="25">
        <v>10537437.460000001</v>
      </c>
      <c r="J29" s="6"/>
      <c r="M29"/>
    </row>
    <row r="30" spans="2:13" x14ac:dyDescent="0.25">
      <c r="B30" s="22" t="s">
        <v>53</v>
      </c>
      <c r="C30" s="30" t="s">
        <v>57</v>
      </c>
      <c r="D30" s="12" t="s">
        <v>10</v>
      </c>
      <c r="E30" s="12">
        <v>547939.85</v>
      </c>
      <c r="F30" s="26">
        <v>2470464.0699999998</v>
      </c>
      <c r="G30" s="26">
        <v>6372245.9000000004</v>
      </c>
      <c r="H30" s="26">
        <v>8324913.2000000002</v>
      </c>
      <c r="I30" s="25">
        <v>11384844.609999999</v>
      </c>
      <c r="J30" s="6"/>
      <c r="M30"/>
    </row>
    <row r="31" spans="2:13" x14ac:dyDescent="0.25">
      <c r="B31" s="22" t="s">
        <v>53</v>
      </c>
      <c r="C31" s="30" t="s">
        <v>58</v>
      </c>
      <c r="D31" s="12" t="s">
        <v>10</v>
      </c>
      <c r="E31" s="12">
        <v>425645.89</v>
      </c>
      <c r="F31" s="26">
        <v>1740512.89</v>
      </c>
      <c r="G31" s="26">
        <v>4409596.03</v>
      </c>
      <c r="H31" s="26">
        <v>5765008.7400000002</v>
      </c>
      <c r="I31" s="25">
        <v>8269626.2999999998</v>
      </c>
      <c r="J31" s="6"/>
      <c r="M31"/>
    </row>
    <row r="32" spans="2:13" x14ac:dyDescent="0.25">
      <c r="B32" s="22" t="s">
        <v>53</v>
      </c>
      <c r="C32" s="30" t="s">
        <v>59</v>
      </c>
      <c r="D32" s="12" t="s">
        <v>10</v>
      </c>
      <c r="E32" s="12">
        <v>212475.62</v>
      </c>
      <c r="F32" s="26">
        <v>928761.69</v>
      </c>
      <c r="G32" s="26">
        <v>2389377.96</v>
      </c>
      <c r="H32" s="26">
        <v>3242462.79</v>
      </c>
      <c r="I32" s="25">
        <v>4582163.8899999997</v>
      </c>
      <c r="J32" s="6"/>
      <c r="M32"/>
    </row>
    <row r="33" spans="2:13" x14ac:dyDescent="0.25">
      <c r="B33" s="22" t="s">
        <v>53</v>
      </c>
      <c r="C33" s="30" t="s">
        <v>60</v>
      </c>
      <c r="D33" s="12" t="s">
        <v>10</v>
      </c>
      <c r="E33" s="12">
        <v>83407.17</v>
      </c>
      <c r="F33" s="26">
        <v>435588.26</v>
      </c>
      <c r="G33" s="26">
        <v>1153848.54</v>
      </c>
      <c r="H33" s="26">
        <v>1657633.21</v>
      </c>
      <c r="I33" s="25">
        <v>2416653.91</v>
      </c>
      <c r="J33" s="6"/>
      <c r="M33"/>
    </row>
    <row r="34" spans="2:13" x14ac:dyDescent="0.25">
      <c r="B34" s="22" t="s">
        <v>53</v>
      </c>
      <c r="C34" s="30" t="s">
        <v>61</v>
      </c>
      <c r="D34" s="12" t="s">
        <v>10</v>
      </c>
      <c r="E34" s="12">
        <v>11507.27</v>
      </c>
      <c r="F34" s="26">
        <v>90721.67</v>
      </c>
      <c r="G34" s="26">
        <v>257297.49</v>
      </c>
      <c r="H34" s="26">
        <v>409794.91</v>
      </c>
      <c r="I34" s="25">
        <v>660261.80000000005</v>
      </c>
      <c r="J34" s="6"/>
      <c r="M34"/>
    </row>
    <row r="35" spans="2:13" x14ac:dyDescent="0.25">
      <c r="B35" s="22" t="s">
        <v>53</v>
      </c>
      <c r="C35" s="30" t="s">
        <v>222</v>
      </c>
      <c r="D35" s="12" t="s">
        <v>10</v>
      </c>
      <c r="E35" s="12" t="s">
        <v>10</v>
      </c>
      <c r="F35" s="12" t="s">
        <v>10</v>
      </c>
      <c r="G35" s="12" t="s">
        <v>10</v>
      </c>
      <c r="H35" s="12" t="s">
        <v>10</v>
      </c>
      <c r="I35" s="25">
        <v>0</v>
      </c>
      <c r="J35" s="6"/>
      <c r="M35"/>
    </row>
    <row r="36" spans="2:13" x14ac:dyDescent="0.25">
      <c r="B36" s="22" t="s">
        <v>62</v>
      </c>
      <c r="C36" s="30" t="s">
        <v>63</v>
      </c>
      <c r="D36" s="12" t="s">
        <v>10</v>
      </c>
      <c r="E36" s="12" t="s">
        <v>10</v>
      </c>
      <c r="F36" s="26">
        <v>5375.25</v>
      </c>
      <c r="G36" s="26">
        <v>15202.58</v>
      </c>
      <c r="H36" s="26">
        <v>27023.599999999999</v>
      </c>
      <c r="I36" s="25">
        <v>50810.97</v>
      </c>
      <c r="J36" s="6"/>
      <c r="M36"/>
    </row>
    <row r="37" spans="2:13" x14ac:dyDescent="0.25">
      <c r="B37" s="22" t="s">
        <v>62</v>
      </c>
      <c r="C37" s="30" t="s">
        <v>64</v>
      </c>
      <c r="D37" s="12" t="s">
        <v>10</v>
      </c>
      <c r="E37" s="12" t="s">
        <v>10</v>
      </c>
      <c r="F37" s="26">
        <v>4519.33</v>
      </c>
      <c r="G37" s="26">
        <v>11152</v>
      </c>
      <c r="H37" s="26">
        <v>17089.580000000002</v>
      </c>
      <c r="I37" s="25">
        <v>39342.93</v>
      </c>
      <c r="J37" s="6"/>
      <c r="M37"/>
    </row>
    <row r="38" spans="2:13" x14ac:dyDescent="0.25">
      <c r="B38" s="22" t="s">
        <v>62</v>
      </c>
      <c r="C38" s="30" t="s">
        <v>65</v>
      </c>
      <c r="D38" s="12" t="s">
        <v>10</v>
      </c>
      <c r="E38" s="12" t="s">
        <v>10</v>
      </c>
      <c r="F38" s="26">
        <v>5071.3599999999997</v>
      </c>
      <c r="G38" s="26">
        <v>15690.87</v>
      </c>
      <c r="H38" s="26">
        <v>27938.52</v>
      </c>
      <c r="I38" s="25">
        <v>65866.11</v>
      </c>
      <c r="J38" s="6"/>
      <c r="M38"/>
    </row>
    <row r="39" spans="2:13" x14ac:dyDescent="0.25">
      <c r="B39" s="22" t="s">
        <v>62</v>
      </c>
      <c r="C39" s="30" t="s">
        <v>66</v>
      </c>
      <c r="D39" s="12" t="s">
        <v>10</v>
      </c>
      <c r="E39" s="12" t="s">
        <v>10</v>
      </c>
      <c r="F39" s="26">
        <v>5895.69</v>
      </c>
      <c r="G39" s="26">
        <v>17973.79</v>
      </c>
      <c r="H39" s="26">
        <v>30955.3</v>
      </c>
      <c r="I39" s="25">
        <v>66830.02</v>
      </c>
      <c r="J39" s="6"/>
      <c r="M39"/>
    </row>
    <row r="40" spans="2:13" x14ac:dyDescent="0.25">
      <c r="B40" s="22" t="s">
        <v>62</v>
      </c>
      <c r="C40" s="30" t="s">
        <v>67</v>
      </c>
      <c r="D40" s="12" t="s">
        <v>10</v>
      </c>
      <c r="E40" s="12" t="s">
        <v>10</v>
      </c>
      <c r="F40" s="26">
        <v>2424.89</v>
      </c>
      <c r="G40" s="26">
        <v>7003.52</v>
      </c>
      <c r="H40" s="26">
        <v>13252.55</v>
      </c>
      <c r="I40" s="25">
        <v>34419.870000000003</v>
      </c>
      <c r="J40" s="6"/>
      <c r="M40"/>
    </row>
    <row r="41" spans="2:13" x14ac:dyDescent="0.25">
      <c r="B41" s="22" t="s">
        <v>62</v>
      </c>
      <c r="C41" s="30" t="s">
        <v>68</v>
      </c>
      <c r="D41" s="12" t="s">
        <v>10</v>
      </c>
      <c r="E41" s="12" t="s">
        <v>10</v>
      </c>
      <c r="F41" s="26">
        <v>2411.62</v>
      </c>
      <c r="G41" s="26">
        <v>6219.45</v>
      </c>
      <c r="H41" s="26">
        <v>12195.64</v>
      </c>
      <c r="I41" s="25">
        <v>26554.49</v>
      </c>
      <c r="J41" s="6"/>
      <c r="M41"/>
    </row>
    <row r="42" spans="2:13" x14ac:dyDescent="0.25">
      <c r="B42" s="22" t="s">
        <v>62</v>
      </c>
      <c r="C42" s="30" t="s">
        <v>69</v>
      </c>
      <c r="D42" s="12" t="s">
        <v>10</v>
      </c>
      <c r="E42" s="12" t="s">
        <v>10</v>
      </c>
      <c r="F42" s="26">
        <v>1173.5899999999999</v>
      </c>
      <c r="G42" s="26">
        <v>3629.96</v>
      </c>
      <c r="H42" s="26">
        <v>7546.49</v>
      </c>
      <c r="I42" s="25">
        <v>14585.26</v>
      </c>
      <c r="J42" s="6"/>
      <c r="M42"/>
    </row>
    <row r="43" spans="2:13" x14ac:dyDescent="0.25">
      <c r="B43" s="22" t="s">
        <v>62</v>
      </c>
      <c r="C43" s="30" t="s">
        <v>70</v>
      </c>
      <c r="D43" s="12" t="s">
        <v>10</v>
      </c>
      <c r="E43" s="12" t="s">
        <v>10</v>
      </c>
      <c r="F43" s="26">
        <v>342.37</v>
      </c>
      <c r="G43" s="26">
        <v>1130.97</v>
      </c>
      <c r="H43" s="26">
        <v>1668.73</v>
      </c>
      <c r="I43" s="25">
        <v>3291.15</v>
      </c>
      <c r="J43" s="6"/>
      <c r="M43"/>
    </row>
    <row r="44" spans="2:13" x14ac:dyDescent="0.25">
      <c r="B44" s="22" t="s">
        <v>71</v>
      </c>
      <c r="C44" s="30" t="s">
        <v>213</v>
      </c>
      <c r="D44" s="12" t="s">
        <v>10</v>
      </c>
      <c r="E44" s="12">
        <v>95603.74</v>
      </c>
      <c r="F44" s="26">
        <v>701757.69</v>
      </c>
      <c r="G44" s="26">
        <v>1713561.37</v>
      </c>
      <c r="H44" s="26">
        <v>2407787.69</v>
      </c>
      <c r="I44" s="25">
        <v>3255620.29</v>
      </c>
      <c r="J44" s="6"/>
      <c r="M44"/>
    </row>
    <row r="45" spans="2:13" x14ac:dyDescent="0.25">
      <c r="B45" s="22" t="s">
        <v>71</v>
      </c>
      <c r="C45" s="30" t="s">
        <v>214</v>
      </c>
      <c r="D45" s="12" t="s">
        <v>10</v>
      </c>
      <c r="E45" s="12">
        <v>133301.76999999999</v>
      </c>
      <c r="F45" s="26">
        <v>939981.83</v>
      </c>
      <c r="G45" s="26">
        <v>2289639.2799999998</v>
      </c>
      <c r="H45" s="26">
        <v>3173770.15</v>
      </c>
      <c r="I45" s="25">
        <v>4419684.07</v>
      </c>
      <c r="J45" s="6"/>
      <c r="M45"/>
    </row>
    <row r="46" spans="2:13" x14ac:dyDescent="0.25">
      <c r="B46" s="22" t="s">
        <v>71</v>
      </c>
      <c r="C46" s="30" t="s">
        <v>215</v>
      </c>
      <c r="D46" s="12" t="s">
        <v>10</v>
      </c>
      <c r="E46" s="12">
        <v>216032.51</v>
      </c>
      <c r="F46" s="26">
        <v>1292465.01</v>
      </c>
      <c r="G46" s="26">
        <v>3128859.44</v>
      </c>
      <c r="H46" s="26">
        <v>4313788.58</v>
      </c>
      <c r="I46" s="25">
        <v>6131201.9299999997</v>
      </c>
      <c r="J46" s="6"/>
      <c r="M46"/>
    </row>
    <row r="47" spans="2:13" x14ac:dyDescent="0.25">
      <c r="B47" s="22" t="s">
        <v>71</v>
      </c>
      <c r="C47" s="30" t="s">
        <v>216</v>
      </c>
      <c r="D47" s="12" t="s">
        <v>10</v>
      </c>
      <c r="E47" s="12">
        <v>190468.33</v>
      </c>
      <c r="F47" s="26">
        <v>1267965.52</v>
      </c>
      <c r="G47" s="26">
        <v>3000902.13</v>
      </c>
      <c r="H47" s="26">
        <v>4130852.07</v>
      </c>
      <c r="I47" s="25">
        <v>5865115.8600000003</v>
      </c>
      <c r="J47" s="6"/>
      <c r="M47"/>
    </row>
    <row r="48" spans="2:13" x14ac:dyDescent="0.25">
      <c r="B48" s="22" t="s">
        <v>71</v>
      </c>
      <c r="C48" s="30" t="s">
        <v>217</v>
      </c>
      <c r="D48" s="12" t="s">
        <v>10</v>
      </c>
      <c r="E48" s="12">
        <v>139335.87</v>
      </c>
      <c r="F48" s="26">
        <v>1012377.56</v>
      </c>
      <c r="G48" s="26">
        <v>2517131.71</v>
      </c>
      <c r="H48" s="26">
        <v>3415888.57</v>
      </c>
      <c r="I48" s="25">
        <v>4976024.0599999996</v>
      </c>
      <c r="J48" s="6"/>
      <c r="M48"/>
    </row>
    <row r="49" spans="2:13" x14ac:dyDescent="0.25">
      <c r="B49" s="22" t="s">
        <v>71</v>
      </c>
      <c r="C49" s="30" t="s">
        <v>218</v>
      </c>
      <c r="D49" s="12" t="s">
        <v>10</v>
      </c>
      <c r="E49" s="12">
        <v>94680.98</v>
      </c>
      <c r="F49" s="26">
        <v>726491.75</v>
      </c>
      <c r="G49" s="26">
        <v>1822684.97</v>
      </c>
      <c r="H49" s="26">
        <v>2470099.5499999998</v>
      </c>
      <c r="I49" s="25">
        <v>3538939.45</v>
      </c>
      <c r="J49" s="6"/>
      <c r="M49"/>
    </row>
    <row r="50" spans="2:13" x14ac:dyDescent="0.25">
      <c r="B50" s="22" t="s">
        <v>71</v>
      </c>
      <c r="C50" s="30" t="s">
        <v>219</v>
      </c>
      <c r="D50" s="12" t="s">
        <v>10</v>
      </c>
      <c r="E50" s="12">
        <v>40712.79</v>
      </c>
      <c r="F50" s="26">
        <v>409499.59</v>
      </c>
      <c r="G50" s="26">
        <v>1110470.72</v>
      </c>
      <c r="H50" s="26">
        <v>1576553.7</v>
      </c>
      <c r="I50" s="25">
        <v>2281007.75</v>
      </c>
      <c r="J50" s="6"/>
      <c r="M50"/>
    </row>
    <row r="51" spans="2:13" x14ac:dyDescent="0.25">
      <c r="B51" s="22" t="s">
        <v>71</v>
      </c>
      <c r="C51" s="30" t="s">
        <v>220</v>
      </c>
      <c r="D51" s="12" t="s">
        <v>10</v>
      </c>
      <c r="E51" s="12">
        <v>7122.2</v>
      </c>
      <c r="F51" s="26">
        <v>108831.76</v>
      </c>
      <c r="G51" s="26">
        <v>321843.12</v>
      </c>
      <c r="H51" s="26">
        <v>497979.35</v>
      </c>
      <c r="I51" s="25">
        <v>754350.1</v>
      </c>
      <c r="J51" s="6"/>
      <c r="M51"/>
    </row>
    <row r="52" spans="2:13" x14ac:dyDescent="0.25">
      <c r="B52" s="22" t="s">
        <v>72</v>
      </c>
      <c r="C52" s="30" t="s">
        <v>73</v>
      </c>
      <c r="D52" s="12" t="s">
        <v>10</v>
      </c>
      <c r="E52" s="12">
        <v>97855.18</v>
      </c>
      <c r="F52" s="26">
        <v>724849.49</v>
      </c>
      <c r="G52" s="26">
        <v>1563943.69</v>
      </c>
      <c r="H52" s="26">
        <v>2082753.83</v>
      </c>
      <c r="I52" s="25">
        <v>2863681.24</v>
      </c>
      <c r="J52" s="6"/>
      <c r="M52"/>
    </row>
    <row r="53" spans="2:13" x14ac:dyDescent="0.25">
      <c r="B53" s="22" t="s">
        <v>72</v>
      </c>
      <c r="C53" s="30" t="s">
        <v>74</v>
      </c>
      <c r="D53" s="12" t="s">
        <v>10</v>
      </c>
      <c r="E53" s="12">
        <v>162320.82999999999</v>
      </c>
      <c r="F53" s="26">
        <v>1030613.67</v>
      </c>
      <c r="G53" s="26">
        <v>2278437.96</v>
      </c>
      <c r="H53" s="26">
        <v>3093948.21</v>
      </c>
      <c r="I53" s="25">
        <v>4478272.01</v>
      </c>
      <c r="J53" s="6"/>
      <c r="M53"/>
    </row>
    <row r="54" spans="2:13" x14ac:dyDescent="0.25">
      <c r="B54" s="22" t="s">
        <v>72</v>
      </c>
      <c r="C54" s="30" t="s">
        <v>75</v>
      </c>
      <c r="D54" s="12" t="s">
        <v>10</v>
      </c>
      <c r="E54" s="12">
        <v>251911.73</v>
      </c>
      <c r="F54" s="26">
        <v>1359062.35</v>
      </c>
      <c r="G54" s="26">
        <v>3005473.62</v>
      </c>
      <c r="H54" s="26">
        <v>4107370.51</v>
      </c>
      <c r="I54" s="25">
        <v>6240176.96</v>
      </c>
      <c r="J54" s="6"/>
      <c r="M54"/>
    </row>
    <row r="55" spans="2:13" x14ac:dyDescent="0.25">
      <c r="B55" s="22" t="s">
        <v>72</v>
      </c>
      <c r="C55" s="30" t="s">
        <v>76</v>
      </c>
      <c r="D55" s="12" t="s">
        <v>10</v>
      </c>
      <c r="E55" s="12">
        <v>340886.28</v>
      </c>
      <c r="F55" s="26">
        <v>1686475.07</v>
      </c>
      <c r="G55" s="26">
        <v>3748813.47</v>
      </c>
      <c r="H55" s="26">
        <v>5135508.1900000004</v>
      </c>
      <c r="I55" s="25">
        <v>7659571.0700000003</v>
      </c>
      <c r="J55" s="6"/>
      <c r="M55"/>
    </row>
    <row r="56" spans="2:13" x14ac:dyDescent="0.25">
      <c r="B56" s="22" t="s">
        <v>72</v>
      </c>
      <c r="C56" s="30" t="s">
        <v>77</v>
      </c>
      <c r="D56" s="12" t="s">
        <v>10</v>
      </c>
      <c r="E56" s="12">
        <v>345749.67</v>
      </c>
      <c r="F56" s="26">
        <v>1558306.95</v>
      </c>
      <c r="G56" s="26">
        <v>3521924.49</v>
      </c>
      <c r="H56" s="26">
        <v>4816933.49</v>
      </c>
      <c r="I56" s="25">
        <v>7563303.3799999999</v>
      </c>
      <c r="J56" s="6"/>
      <c r="M56"/>
    </row>
    <row r="57" spans="2:13" x14ac:dyDescent="0.25">
      <c r="B57" s="22" t="s">
        <v>72</v>
      </c>
      <c r="C57" s="30" t="s">
        <v>78</v>
      </c>
      <c r="D57" s="12" t="s">
        <v>10</v>
      </c>
      <c r="E57" s="12">
        <v>305227.18</v>
      </c>
      <c r="F57" s="26">
        <v>1316391.48</v>
      </c>
      <c r="G57" s="26">
        <v>3093766.52</v>
      </c>
      <c r="H57" s="26">
        <v>4249468.17</v>
      </c>
      <c r="I57" s="25">
        <v>6593223.7300000004</v>
      </c>
      <c r="J57" s="6"/>
      <c r="M57"/>
    </row>
    <row r="58" spans="2:13" x14ac:dyDescent="0.25">
      <c r="B58" s="22" t="s">
        <v>72</v>
      </c>
      <c r="C58" s="30" t="s">
        <v>79</v>
      </c>
      <c r="D58" s="12" t="s">
        <v>10</v>
      </c>
      <c r="E58" s="12">
        <v>133403.46</v>
      </c>
      <c r="F58" s="26">
        <v>666650.88</v>
      </c>
      <c r="G58" s="26">
        <v>1670908.1</v>
      </c>
      <c r="H58" s="26">
        <v>2432726.83</v>
      </c>
      <c r="I58" s="25">
        <v>3786655.12</v>
      </c>
      <c r="J58" s="6"/>
      <c r="M58"/>
    </row>
    <row r="59" spans="2:13" x14ac:dyDescent="0.25">
      <c r="B59" s="22" t="s">
        <v>72</v>
      </c>
      <c r="C59" s="30" t="s">
        <v>80</v>
      </c>
      <c r="D59" s="12" t="s">
        <v>10</v>
      </c>
      <c r="E59" s="12">
        <v>22275.31</v>
      </c>
      <c r="F59" s="26">
        <v>174736.3</v>
      </c>
      <c r="G59" s="26">
        <v>463944.43</v>
      </c>
      <c r="H59" s="26">
        <v>719755.24</v>
      </c>
      <c r="I59" s="25">
        <v>1170414.3899999999</v>
      </c>
      <c r="J59" s="6"/>
      <c r="M59"/>
    </row>
    <row r="60" spans="2:13" x14ac:dyDescent="0.25">
      <c r="B60" s="22" t="s">
        <v>81</v>
      </c>
      <c r="C60" s="30" t="s">
        <v>82</v>
      </c>
      <c r="D60" s="12" t="s">
        <v>10</v>
      </c>
      <c r="E60" s="12">
        <v>100063.51</v>
      </c>
      <c r="F60" s="26">
        <v>699999.75</v>
      </c>
      <c r="G60" s="26">
        <v>1406100.39</v>
      </c>
      <c r="H60" s="26">
        <v>1917422.82</v>
      </c>
      <c r="I60" s="25">
        <v>2572014.5</v>
      </c>
      <c r="J60" s="6"/>
      <c r="M60"/>
    </row>
    <row r="61" spans="2:13" x14ac:dyDescent="0.25">
      <c r="B61" s="22" t="s">
        <v>81</v>
      </c>
      <c r="C61" s="30" t="s">
        <v>83</v>
      </c>
      <c r="D61" s="12" t="s">
        <v>10</v>
      </c>
      <c r="E61" s="12">
        <v>187729.73</v>
      </c>
      <c r="F61" s="26">
        <v>1186290.68</v>
      </c>
      <c r="G61" s="26">
        <v>2478772.48</v>
      </c>
      <c r="H61" s="26">
        <v>3438747.3</v>
      </c>
      <c r="I61" s="25">
        <v>4822900.71</v>
      </c>
      <c r="J61" s="6"/>
      <c r="M61"/>
    </row>
    <row r="62" spans="2:13" x14ac:dyDescent="0.25">
      <c r="B62" s="22" t="s">
        <v>81</v>
      </c>
      <c r="C62" s="30" t="s">
        <v>84</v>
      </c>
      <c r="D62" s="12" t="s">
        <v>10</v>
      </c>
      <c r="E62" s="12">
        <v>312980.90000000002</v>
      </c>
      <c r="F62" s="26">
        <v>2009023.32</v>
      </c>
      <c r="G62" s="26">
        <v>4200289.9000000004</v>
      </c>
      <c r="H62" s="26">
        <v>5827426.25</v>
      </c>
      <c r="I62" s="25">
        <v>8258855.8700000001</v>
      </c>
      <c r="J62" s="6"/>
      <c r="M62"/>
    </row>
    <row r="63" spans="2:13" x14ac:dyDescent="0.25">
      <c r="B63" s="22" t="s">
        <v>81</v>
      </c>
      <c r="C63" s="30" t="s">
        <v>85</v>
      </c>
      <c r="D63" s="12" t="s">
        <v>10</v>
      </c>
      <c r="E63" s="12">
        <v>412448.76</v>
      </c>
      <c r="F63" s="26">
        <v>2275417.0099999998</v>
      </c>
      <c r="G63" s="26">
        <v>4839995.2699999996</v>
      </c>
      <c r="H63" s="26">
        <v>6728411.5300000003</v>
      </c>
      <c r="I63" s="25">
        <v>9783957.3000000007</v>
      </c>
      <c r="J63" s="6"/>
      <c r="M63"/>
    </row>
    <row r="64" spans="2:13" x14ac:dyDescent="0.25">
      <c r="B64" s="22" t="s">
        <v>81</v>
      </c>
      <c r="C64" s="30" t="s">
        <v>86</v>
      </c>
      <c r="D64" s="12" t="s">
        <v>10</v>
      </c>
      <c r="E64" s="12">
        <v>445539.27</v>
      </c>
      <c r="F64" s="26">
        <v>2243328.7599999998</v>
      </c>
      <c r="G64" s="26">
        <v>4897642.08</v>
      </c>
      <c r="H64" s="26">
        <v>6916271.7300000004</v>
      </c>
      <c r="I64" s="25">
        <v>10142691.470000001</v>
      </c>
      <c r="J64" s="6"/>
      <c r="M64"/>
    </row>
    <row r="65" spans="2:13" x14ac:dyDescent="0.25">
      <c r="B65" s="22" t="s">
        <v>81</v>
      </c>
      <c r="C65" s="30" t="s">
        <v>87</v>
      </c>
      <c r="D65" s="12" t="s">
        <v>10</v>
      </c>
      <c r="E65" s="12">
        <v>348918.16</v>
      </c>
      <c r="F65" s="26">
        <v>1700875.7</v>
      </c>
      <c r="G65" s="26">
        <v>3814014.41</v>
      </c>
      <c r="H65" s="26">
        <v>5390481.3600000003</v>
      </c>
      <c r="I65" s="25">
        <v>7731474.5</v>
      </c>
      <c r="J65" s="6"/>
      <c r="M65"/>
    </row>
    <row r="66" spans="2:13" x14ac:dyDescent="0.25">
      <c r="B66" s="22" t="s">
        <v>81</v>
      </c>
      <c r="C66" s="30" t="s">
        <v>88</v>
      </c>
      <c r="D66" s="12" t="s">
        <v>10</v>
      </c>
      <c r="E66" s="12">
        <v>132739.62</v>
      </c>
      <c r="F66" s="26">
        <v>682128.07</v>
      </c>
      <c r="G66" s="26">
        <v>1703654.36</v>
      </c>
      <c r="H66" s="26">
        <v>2500788.9300000002</v>
      </c>
      <c r="I66" s="25">
        <v>3698602.62</v>
      </c>
      <c r="J66" s="6"/>
      <c r="M66"/>
    </row>
    <row r="67" spans="2:13" x14ac:dyDescent="0.25">
      <c r="B67" s="22" t="s">
        <v>81</v>
      </c>
      <c r="C67" s="30" t="s">
        <v>89</v>
      </c>
      <c r="D67" s="12" t="s">
        <v>10</v>
      </c>
      <c r="E67" s="12">
        <v>6089.56</v>
      </c>
      <c r="F67" s="26">
        <v>63292</v>
      </c>
      <c r="G67" s="26">
        <v>183415.59</v>
      </c>
      <c r="H67" s="26">
        <v>315051.12</v>
      </c>
      <c r="I67" s="25">
        <v>519414.94</v>
      </c>
      <c r="J67" s="6"/>
      <c r="M67"/>
    </row>
    <row r="68" spans="2:13" x14ac:dyDescent="0.25">
      <c r="B68" s="22" t="s">
        <v>90</v>
      </c>
      <c r="C68" s="30" t="s">
        <v>91</v>
      </c>
      <c r="D68" s="12" t="s">
        <v>10</v>
      </c>
      <c r="E68" s="12">
        <v>188412.9</v>
      </c>
      <c r="F68" s="26">
        <v>1858349.64</v>
      </c>
      <c r="G68" s="26">
        <v>4183254.57</v>
      </c>
      <c r="H68" s="26">
        <v>5596018.8099999996</v>
      </c>
      <c r="I68" s="25">
        <v>7580996.9500000002</v>
      </c>
      <c r="J68" s="6"/>
      <c r="M68"/>
    </row>
    <row r="69" spans="2:13" x14ac:dyDescent="0.25">
      <c r="B69" s="22" t="s">
        <v>90</v>
      </c>
      <c r="C69" s="30" t="s">
        <v>92</v>
      </c>
      <c r="D69" s="12" t="s">
        <v>10</v>
      </c>
      <c r="E69" s="12">
        <v>240499.16</v>
      </c>
      <c r="F69" s="26">
        <v>2445947.64</v>
      </c>
      <c r="G69" s="26">
        <v>5617947.9299999997</v>
      </c>
      <c r="H69" s="26">
        <v>7376885.29</v>
      </c>
      <c r="I69" s="25">
        <v>10238483.33</v>
      </c>
      <c r="J69" s="6"/>
      <c r="M69"/>
    </row>
    <row r="70" spans="2:13" x14ac:dyDescent="0.25">
      <c r="B70" s="22" t="s">
        <v>90</v>
      </c>
      <c r="C70" s="30" t="s">
        <v>93</v>
      </c>
      <c r="D70" s="12" t="s">
        <v>10</v>
      </c>
      <c r="E70" s="12">
        <v>352690.6</v>
      </c>
      <c r="F70" s="26">
        <v>3463907.14</v>
      </c>
      <c r="G70" s="26">
        <v>7640402.0700000003</v>
      </c>
      <c r="H70" s="26">
        <v>10203349.49</v>
      </c>
      <c r="I70" s="25">
        <v>14519512.15</v>
      </c>
      <c r="J70" s="6"/>
      <c r="M70"/>
    </row>
    <row r="71" spans="2:13" x14ac:dyDescent="0.25">
      <c r="B71" s="22" t="s">
        <v>90</v>
      </c>
      <c r="C71" s="30" t="s">
        <v>94</v>
      </c>
      <c r="D71" s="12" t="s">
        <v>10</v>
      </c>
      <c r="E71" s="12">
        <v>341077.14</v>
      </c>
      <c r="F71" s="26">
        <v>3465002.25</v>
      </c>
      <c r="G71" s="26">
        <v>7669313.0700000003</v>
      </c>
      <c r="H71" s="26">
        <v>10221636.890000001</v>
      </c>
      <c r="I71" s="25">
        <v>14845868.24</v>
      </c>
      <c r="J71" s="6"/>
      <c r="M71"/>
    </row>
    <row r="72" spans="2:13" x14ac:dyDescent="0.25">
      <c r="B72" s="22" t="s">
        <v>90</v>
      </c>
      <c r="C72" s="30" t="s">
        <v>95</v>
      </c>
      <c r="D72" s="12" t="s">
        <v>10</v>
      </c>
      <c r="E72" s="12">
        <v>299795.32</v>
      </c>
      <c r="F72" s="26">
        <v>2761671.27</v>
      </c>
      <c r="G72" s="26">
        <v>6330686.29</v>
      </c>
      <c r="H72" s="26">
        <v>8436042.0800000001</v>
      </c>
      <c r="I72" s="25">
        <v>12312520.66</v>
      </c>
      <c r="J72" s="6"/>
      <c r="M72"/>
    </row>
    <row r="73" spans="2:13" x14ac:dyDescent="0.25">
      <c r="B73" s="22" t="s">
        <v>90</v>
      </c>
      <c r="C73" s="30" t="s">
        <v>96</v>
      </c>
      <c r="D73" s="12" t="s">
        <v>10</v>
      </c>
      <c r="E73" s="12">
        <v>183478.79</v>
      </c>
      <c r="F73" s="26">
        <v>1789418.75</v>
      </c>
      <c r="G73" s="26">
        <v>4275149.2</v>
      </c>
      <c r="H73" s="26">
        <v>5677008.0099999998</v>
      </c>
      <c r="I73" s="25">
        <v>8211564.3099999996</v>
      </c>
      <c r="J73" s="6"/>
      <c r="M73"/>
    </row>
    <row r="74" spans="2:13" x14ac:dyDescent="0.25">
      <c r="B74" s="22" t="s">
        <v>90</v>
      </c>
      <c r="C74" s="30" t="s">
        <v>97</v>
      </c>
      <c r="D74" s="12" t="s">
        <v>10</v>
      </c>
      <c r="E74" s="12">
        <v>73194.350000000006</v>
      </c>
      <c r="F74" s="26">
        <v>850738.41</v>
      </c>
      <c r="G74" s="26">
        <v>2154562.38</v>
      </c>
      <c r="H74" s="26">
        <v>2994433.22</v>
      </c>
      <c r="I74" s="25">
        <v>4446546.96</v>
      </c>
      <c r="J74" s="6"/>
      <c r="M74"/>
    </row>
    <row r="75" spans="2:13" x14ac:dyDescent="0.25">
      <c r="B75" s="22" t="s">
        <v>90</v>
      </c>
      <c r="C75" s="30" t="s">
        <v>98</v>
      </c>
      <c r="D75" s="12" t="s">
        <v>10</v>
      </c>
      <c r="E75" s="12">
        <v>8445.39</v>
      </c>
      <c r="F75" s="26">
        <v>133920.66</v>
      </c>
      <c r="G75" s="26">
        <v>386289.59</v>
      </c>
      <c r="H75" s="26">
        <v>616714.44999999995</v>
      </c>
      <c r="I75" s="25">
        <v>998986.51</v>
      </c>
      <c r="J75" s="6"/>
      <c r="M75"/>
    </row>
    <row r="76" spans="2:13" x14ac:dyDescent="0.25">
      <c r="B76" s="22" t="s">
        <v>90</v>
      </c>
      <c r="C76" s="30" t="s">
        <v>223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25" t="s">
        <v>10</v>
      </c>
      <c r="J76" s="6"/>
      <c r="M76"/>
    </row>
    <row r="77" spans="2:13" x14ac:dyDescent="0.25">
      <c r="B77" s="22" t="s">
        <v>99</v>
      </c>
      <c r="C77" s="30" t="s">
        <v>100</v>
      </c>
      <c r="D77" s="12" t="s">
        <v>10</v>
      </c>
      <c r="E77" s="12">
        <v>82291.759999999995</v>
      </c>
      <c r="F77" s="26">
        <v>456381.07</v>
      </c>
      <c r="G77" s="26">
        <v>924287.88</v>
      </c>
      <c r="H77" s="26">
        <v>1220394.03</v>
      </c>
      <c r="I77" s="25">
        <v>1593663.05</v>
      </c>
      <c r="J77" s="6"/>
      <c r="M77"/>
    </row>
    <row r="78" spans="2:13" x14ac:dyDescent="0.25">
      <c r="B78" s="22" t="s">
        <v>99</v>
      </c>
      <c r="C78" s="30" t="s">
        <v>101</v>
      </c>
      <c r="D78" s="12" t="s">
        <v>10</v>
      </c>
      <c r="E78" s="12">
        <v>138869.29999999999</v>
      </c>
      <c r="F78" s="26">
        <v>667903.65</v>
      </c>
      <c r="G78" s="26">
        <v>1335730.02</v>
      </c>
      <c r="H78" s="26">
        <v>1813223.21</v>
      </c>
      <c r="I78" s="25">
        <v>2466671.2799999998</v>
      </c>
      <c r="J78" s="6"/>
      <c r="M78"/>
    </row>
    <row r="79" spans="2:13" x14ac:dyDescent="0.25">
      <c r="B79" s="22" t="s">
        <v>99</v>
      </c>
      <c r="C79" s="30" t="s">
        <v>102</v>
      </c>
      <c r="D79" s="12" t="s">
        <v>10</v>
      </c>
      <c r="E79" s="12">
        <v>260342.13</v>
      </c>
      <c r="F79" s="26">
        <v>1129335.82</v>
      </c>
      <c r="G79" s="26">
        <v>2340837.6</v>
      </c>
      <c r="H79" s="26">
        <v>3133883.01</v>
      </c>
      <c r="I79" s="25">
        <v>4289591.04</v>
      </c>
      <c r="J79" s="6"/>
      <c r="M79"/>
    </row>
    <row r="80" spans="2:13" x14ac:dyDescent="0.25">
      <c r="B80" s="22" t="s">
        <v>99</v>
      </c>
      <c r="C80" s="30" t="s">
        <v>103</v>
      </c>
      <c r="D80" s="12" t="s">
        <v>10</v>
      </c>
      <c r="E80" s="12">
        <v>259941.86</v>
      </c>
      <c r="F80" s="26">
        <v>1119912.19</v>
      </c>
      <c r="G80" s="26">
        <v>2363666.94</v>
      </c>
      <c r="H80" s="26">
        <v>3117462.88</v>
      </c>
      <c r="I80" s="25">
        <v>4284735.5999999996</v>
      </c>
      <c r="J80" s="6"/>
      <c r="M80"/>
    </row>
    <row r="81" spans="2:13" x14ac:dyDescent="0.25">
      <c r="B81" s="22" t="s">
        <v>99</v>
      </c>
      <c r="C81" s="30" t="s">
        <v>104</v>
      </c>
      <c r="D81" s="12" t="s">
        <v>10</v>
      </c>
      <c r="E81" s="12">
        <v>233809.02</v>
      </c>
      <c r="F81" s="26">
        <v>924450.51</v>
      </c>
      <c r="G81" s="26">
        <v>2063593.54</v>
      </c>
      <c r="H81" s="26">
        <v>2739980.85</v>
      </c>
      <c r="I81" s="25">
        <v>3818467.55</v>
      </c>
      <c r="J81" s="6"/>
      <c r="M81"/>
    </row>
    <row r="82" spans="2:13" x14ac:dyDescent="0.25">
      <c r="B82" s="22" t="s">
        <v>99</v>
      </c>
      <c r="C82" s="30" t="s">
        <v>105</v>
      </c>
      <c r="D82" s="12" t="s">
        <v>10</v>
      </c>
      <c r="E82" s="12">
        <v>155851.85</v>
      </c>
      <c r="F82" s="26">
        <v>576947.88</v>
      </c>
      <c r="G82" s="26">
        <v>1320676.1200000001</v>
      </c>
      <c r="H82" s="26">
        <v>1763096.66</v>
      </c>
      <c r="I82" s="25">
        <v>2460103.9300000002</v>
      </c>
      <c r="J82" s="6"/>
      <c r="M82"/>
    </row>
    <row r="83" spans="2:13" x14ac:dyDescent="0.25">
      <c r="B83" s="22" t="s">
        <v>99</v>
      </c>
      <c r="C83" s="30" t="s">
        <v>106</v>
      </c>
      <c r="D83" s="12" t="s">
        <v>10</v>
      </c>
      <c r="E83" s="12">
        <v>79484.56</v>
      </c>
      <c r="F83" s="26">
        <v>303880.46000000002</v>
      </c>
      <c r="G83" s="26">
        <v>744903.53</v>
      </c>
      <c r="H83" s="26">
        <v>992672.02</v>
      </c>
      <c r="I83" s="25">
        <v>1360633.75</v>
      </c>
      <c r="J83" s="6"/>
      <c r="M83"/>
    </row>
    <row r="84" spans="2:13" x14ac:dyDescent="0.25">
      <c r="B84" s="22" t="s">
        <v>99</v>
      </c>
      <c r="C84" s="30" t="s">
        <v>107</v>
      </c>
      <c r="D84" s="12" t="s">
        <v>10</v>
      </c>
      <c r="E84" s="12">
        <v>9341.66</v>
      </c>
      <c r="F84" s="26">
        <v>44777.760000000002</v>
      </c>
      <c r="G84" s="26">
        <v>131158.51999999999</v>
      </c>
      <c r="H84" s="26">
        <v>197044.17</v>
      </c>
      <c r="I84" s="25">
        <v>276301.13</v>
      </c>
      <c r="J84" s="6"/>
      <c r="M84"/>
    </row>
    <row r="85" spans="2:13" x14ac:dyDescent="0.25">
      <c r="B85" s="22" t="s">
        <v>16</v>
      </c>
      <c r="C85" s="30" t="s">
        <v>108</v>
      </c>
      <c r="D85" s="12">
        <v>2488.11</v>
      </c>
      <c r="E85" s="12">
        <v>629326.31000000006</v>
      </c>
      <c r="F85" s="26">
        <v>6575450.6100000003</v>
      </c>
      <c r="G85" s="26">
        <v>14517974.75</v>
      </c>
      <c r="H85" s="26">
        <v>19907413.379999999</v>
      </c>
      <c r="I85" s="25">
        <v>26650988.629999999</v>
      </c>
      <c r="J85" s="6"/>
      <c r="M85"/>
    </row>
    <row r="86" spans="2:13" x14ac:dyDescent="0.25">
      <c r="B86" s="22" t="s">
        <v>16</v>
      </c>
      <c r="C86" s="30" t="s">
        <v>109</v>
      </c>
      <c r="D86" s="12">
        <v>2422.17</v>
      </c>
      <c r="E86" s="12">
        <v>1132246.21</v>
      </c>
      <c r="F86" s="26">
        <v>9799580.6899999995</v>
      </c>
      <c r="G86" s="26">
        <v>22527478.170000002</v>
      </c>
      <c r="H86" s="26">
        <v>30878708.84</v>
      </c>
      <c r="I86" s="25">
        <v>43527854.700000003</v>
      </c>
      <c r="J86" s="6"/>
      <c r="M86"/>
    </row>
    <row r="87" spans="2:13" x14ac:dyDescent="0.25">
      <c r="B87" s="22" t="s">
        <v>16</v>
      </c>
      <c r="C87" s="30" t="s">
        <v>110</v>
      </c>
      <c r="D87" s="12">
        <v>3530.98</v>
      </c>
      <c r="E87" s="12">
        <v>1837797.81</v>
      </c>
      <c r="F87" s="26">
        <v>14668473.42</v>
      </c>
      <c r="G87" s="26">
        <v>33862244.590000004</v>
      </c>
      <c r="H87" s="26">
        <v>46666660.979999997</v>
      </c>
      <c r="I87" s="25">
        <v>66875788.700000003</v>
      </c>
      <c r="J87" s="6"/>
      <c r="M87"/>
    </row>
    <row r="88" spans="2:13" x14ac:dyDescent="0.25">
      <c r="B88" s="22" t="s">
        <v>16</v>
      </c>
      <c r="C88" s="30" t="s">
        <v>111</v>
      </c>
      <c r="D88" s="12">
        <v>4131.5600000000004</v>
      </c>
      <c r="E88" s="12">
        <v>2480323.59</v>
      </c>
      <c r="F88" s="26">
        <v>17116404.829999998</v>
      </c>
      <c r="G88" s="26">
        <v>39593438.130000003</v>
      </c>
      <c r="H88" s="26">
        <v>54582762.189999998</v>
      </c>
      <c r="I88" s="25">
        <v>79098755.810000002</v>
      </c>
      <c r="J88" s="6"/>
      <c r="M88"/>
    </row>
    <row r="89" spans="2:13" x14ac:dyDescent="0.25">
      <c r="B89" s="22" t="s">
        <v>16</v>
      </c>
      <c r="C89" s="30" t="s">
        <v>112</v>
      </c>
      <c r="D89" s="12">
        <v>4289.21</v>
      </c>
      <c r="E89" s="12">
        <v>2626820.88</v>
      </c>
      <c r="F89" s="26">
        <v>15368018.5</v>
      </c>
      <c r="G89" s="26">
        <v>35825125.759999998</v>
      </c>
      <c r="H89" s="26">
        <v>49343316.759999998</v>
      </c>
      <c r="I89" s="25">
        <v>72175489.219999999</v>
      </c>
      <c r="J89" s="6"/>
      <c r="M89"/>
    </row>
    <row r="90" spans="2:13" x14ac:dyDescent="0.25">
      <c r="B90" s="22" t="s">
        <v>16</v>
      </c>
      <c r="C90" s="30" t="s">
        <v>113</v>
      </c>
      <c r="D90" s="12">
        <v>3687.06</v>
      </c>
      <c r="E90" s="12">
        <v>1792421.92</v>
      </c>
      <c r="F90" s="26">
        <v>10780624.58</v>
      </c>
      <c r="G90" s="26">
        <v>25913204.210000001</v>
      </c>
      <c r="H90" s="26">
        <v>35768304.630000003</v>
      </c>
      <c r="I90" s="25">
        <v>52604923.469999999</v>
      </c>
      <c r="J90" s="6"/>
      <c r="M90"/>
    </row>
    <row r="91" spans="2:13" x14ac:dyDescent="0.25">
      <c r="B91" s="22" t="s">
        <v>16</v>
      </c>
      <c r="C91" s="30" t="s">
        <v>114</v>
      </c>
      <c r="D91" s="12">
        <v>4928.2299999999996</v>
      </c>
      <c r="E91" s="12">
        <v>723913.74</v>
      </c>
      <c r="F91" s="26">
        <v>5480600.7800000003</v>
      </c>
      <c r="G91" s="26">
        <v>14532043.380000001</v>
      </c>
      <c r="H91" s="26">
        <v>20752916.059999999</v>
      </c>
      <c r="I91" s="25">
        <v>31084046.030000001</v>
      </c>
      <c r="J91" s="6"/>
      <c r="M91"/>
    </row>
    <row r="92" spans="2:13" x14ac:dyDescent="0.25">
      <c r="B92" s="22" t="s">
        <v>16</v>
      </c>
      <c r="C92" s="30" t="s">
        <v>115</v>
      </c>
      <c r="D92" s="12">
        <v>4872.59</v>
      </c>
      <c r="E92" s="12">
        <v>116085.2</v>
      </c>
      <c r="F92" s="26">
        <v>1294830.3999999999</v>
      </c>
      <c r="G92" s="26">
        <v>3953796.54</v>
      </c>
      <c r="H92" s="26">
        <v>6226310.3200000003</v>
      </c>
      <c r="I92" s="25">
        <v>9836749.0299999993</v>
      </c>
      <c r="J92" s="6"/>
      <c r="M92"/>
    </row>
    <row r="93" spans="2:13" x14ac:dyDescent="0.25">
      <c r="B93" s="22" t="s">
        <v>16</v>
      </c>
      <c r="C93" s="30" t="s">
        <v>224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25" t="s">
        <v>10</v>
      </c>
      <c r="J93" s="6"/>
      <c r="M93"/>
    </row>
    <row r="94" spans="2:13" x14ac:dyDescent="0.25">
      <c r="B94" s="22" t="s">
        <v>17</v>
      </c>
      <c r="C94" s="30" t="s">
        <v>116</v>
      </c>
      <c r="D94" s="12" t="s">
        <v>10</v>
      </c>
      <c r="E94" s="12">
        <v>316520.96999999997</v>
      </c>
      <c r="F94" s="26">
        <v>2440560.86</v>
      </c>
      <c r="G94" s="26">
        <v>5438758.4900000002</v>
      </c>
      <c r="H94" s="26">
        <v>7661852.46</v>
      </c>
      <c r="I94" s="25">
        <v>10358717.560000001</v>
      </c>
      <c r="J94" s="6"/>
      <c r="M94"/>
    </row>
    <row r="95" spans="2:13" x14ac:dyDescent="0.25">
      <c r="B95" s="22" t="s">
        <v>17</v>
      </c>
      <c r="C95" s="30" t="s">
        <v>117</v>
      </c>
      <c r="D95" s="12" t="s">
        <v>10</v>
      </c>
      <c r="E95" s="12">
        <v>818573.65</v>
      </c>
      <c r="F95" s="26">
        <v>5006525.12</v>
      </c>
      <c r="G95" s="26">
        <v>10753182.050000001</v>
      </c>
      <c r="H95" s="26">
        <v>14894037.369999999</v>
      </c>
      <c r="I95" s="25">
        <v>20438897.620000001</v>
      </c>
      <c r="J95" s="6"/>
      <c r="M95"/>
    </row>
    <row r="96" spans="2:13" x14ac:dyDescent="0.25">
      <c r="B96" s="22" t="s">
        <v>17</v>
      </c>
      <c r="C96" s="30" t="s">
        <v>118</v>
      </c>
      <c r="D96" s="12" t="s">
        <v>10</v>
      </c>
      <c r="E96" s="12">
        <v>1465422.03</v>
      </c>
      <c r="F96" s="26">
        <v>8815093.9000000004</v>
      </c>
      <c r="G96" s="26">
        <v>18938734.289999999</v>
      </c>
      <c r="H96" s="26">
        <v>26283701.370000001</v>
      </c>
      <c r="I96" s="25">
        <v>36332253.869999997</v>
      </c>
      <c r="J96" s="6"/>
      <c r="M96"/>
    </row>
    <row r="97" spans="2:13" x14ac:dyDescent="0.25">
      <c r="B97" s="22" t="s">
        <v>17</v>
      </c>
      <c r="C97" s="30" t="s">
        <v>119</v>
      </c>
      <c r="D97" s="12" t="s">
        <v>10</v>
      </c>
      <c r="E97" s="12">
        <v>2205270.2999999998</v>
      </c>
      <c r="F97" s="26">
        <v>13060650.91</v>
      </c>
      <c r="G97" s="26">
        <v>27955771.699999999</v>
      </c>
      <c r="H97" s="26">
        <v>39491089.920000002</v>
      </c>
      <c r="I97" s="25">
        <v>55005017.32</v>
      </c>
      <c r="J97" s="6"/>
      <c r="M97"/>
    </row>
    <row r="98" spans="2:13" x14ac:dyDescent="0.25">
      <c r="B98" s="22" t="s">
        <v>17</v>
      </c>
      <c r="C98" s="30" t="s">
        <v>120</v>
      </c>
      <c r="D98" s="12" t="s">
        <v>10</v>
      </c>
      <c r="E98" s="12">
        <v>2395057.0499999998</v>
      </c>
      <c r="F98" s="26">
        <v>13040251.01</v>
      </c>
      <c r="G98" s="26">
        <v>28204708.550000001</v>
      </c>
      <c r="H98" s="26">
        <v>39674466.469999999</v>
      </c>
      <c r="I98" s="25">
        <v>55892722.030000001</v>
      </c>
      <c r="J98" s="6"/>
      <c r="M98"/>
    </row>
    <row r="99" spans="2:13" x14ac:dyDescent="0.25">
      <c r="B99" s="22" t="s">
        <v>17</v>
      </c>
      <c r="C99" s="30" t="s">
        <v>121</v>
      </c>
      <c r="D99" s="12" t="s">
        <v>10</v>
      </c>
      <c r="E99" s="12">
        <v>1600405.34</v>
      </c>
      <c r="F99" s="26">
        <v>8582761.6099999994</v>
      </c>
      <c r="G99" s="26">
        <v>19201184.949999999</v>
      </c>
      <c r="H99" s="26">
        <v>27191081.960000001</v>
      </c>
      <c r="I99" s="25">
        <v>38530329.420000002</v>
      </c>
      <c r="J99" s="6"/>
      <c r="M99"/>
    </row>
    <row r="100" spans="2:13" x14ac:dyDescent="0.25">
      <c r="B100" s="22" t="s">
        <v>17</v>
      </c>
      <c r="C100" s="30" t="s">
        <v>122</v>
      </c>
      <c r="D100" s="12" t="s">
        <v>10</v>
      </c>
      <c r="E100" s="12">
        <v>561584.25</v>
      </c>
      <c r="F100" s="26">
        <v>3234736.63</v>
      </c>
      <c r="G100" s="26">
        <v>7953453.75</v>
      </c>
      <c r="H100" s="26">
        <v>11846415.74</v>
      </c>
      <c r="I100" s="25">
        <v>17361384.84</v>
      </c>
      <c r="J100" s="6"/>
      <c r="M100"/>
    </row>
    <row r="101" spans="2:13" x14ac:dyDescent="0.25">
      <c r="B101" s="22" t="s">
        <v>17</v>
      </c>
      <c r="C101" s="30" t="s">
        <v>123</v>
      </c>
      <c r="D101" s="12" t="s">
        <v>10</v>
      </c>
      <c r="E101" s="12">
        <v>44506.64</v>
      </c>
      <c r="F101" s="26">
        <v>402520.02</v>
      </c>
      <c r="G101" s="26">
        <v>1116669.8500000001</v>
      </c>
      <c r="H101" s="26">
        <v>1809727.03</v>
      </c>
      <c r="I101" s="25">
        <v>2852708.27</v>
      </c>
      <c r="J101" s="6"/>
      <c r="M101"/>
    </row>
    <row r="102" spans="2:13" x14ac:dyDescent="0.25">
      <c r="B102" s="22" t="s">
        <v>17</v>
      </c>
      <c r="C102" s="30" t="s">
        <v>225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25" t="s">
        <v>10</v>
      </c>
      <c r="J102" s="6"/>
      <c r="M102"/>
    </row>
    <row r="103" spans="2:13" x14ac:dyDescent="0.25">
      <c r="B103" s="22" t="s">
        <v>19</v>
      </c>
      <c r="C103" s="30" t="s">
        <v>124</v>
      </c>
      <c r="D103" s="12" t="s">
        <v>10</v>
      </c>
      <c r="E103" s="12">
        <v>125.85</v>
      </c>
      <c r="F103" s="26">
        <v>81634.16</v>
      </c>
      <c r="G103" s="26">
        <v>211759.61</v>
      </c>
      <c r="H103" s="26">
        <v>324338.52</v>
      </c>
      <c r="I103" s="25">
        <v>436368.12</v>
      </c>
      <c r="J103" s="6"/>
      <c r="M103"/>
    </row>
    <row r="104" spans="2:13" x14ac:dyDescent="0.25">
      <c r="B104" s="22" t="s">
        <v>19</v>
      </c>
      <c r="C104" s="30" t="s">
        <v>125</v>
      </c>
      <c r="D104" s="12" t="s">
        <v>10</v>
      </c>
      <c r="E104" s="12">
        <v>396821.63</v>
      </c>
      <c r="F104" s="26">
        <v>2829658.63</v>
      </c>
      <c r="G104" s="26">
        <v>5898748.29</v>
      </c>
      <c r="H104" s="26">
        <v>8182050.1200000001</v>
      </c>
      <c r="I104" s="25">
        <v>11267664.02</v>
      </c>
      <c r="J104" s="6"/>
      <c r="M104"/>
    </row>
    <row r="105" spans="2:13" x14ac:dyDescent="0.25">
      <c r="B105" s="22" t="s">
        <v>19</v>
      </c>
      <c r="C105" s="30" t="s">
        <v>126</v>
      </c>
      <c r="D105" s="12" t="s">
        <v>10</v>
      </c>
      <c r="E105" s="12">
        <v>703983.15</v>
      </c>
      <c r="F105" s="26">
        <v>3998548.57</v>
      </c>
      <c r="G105" s="26">
        <v>8218114.8700000001</v>
      </c>
      <c r="H105" s="26">
        <v>11531011.74</v>
      </c>
      <c r="I105" s="25">
        <v>16005161.25</v>
      </c>
      <c r="J105" s="6"/>
      <c r="M105"/>
    </row>
    <row r="106" spans="2:13" x14ac:dyDescent="0.25">
      <c r="B106" s="22" t="s">
        <v>19</v>
      </c>
      <c r="C106" s="30" t="s">
        <v>127</v>
      </c>
      <c r="D106" s="12" t="s">
        <v>10</v>
      </c>
      <c r="E106" s="12">
        <v>771977.24</v>
      </c>
      <c r="F106" s="26">
        <v>4501684.91</v>
      </c>
      <c r="G106" s="26">
        <v>9527992.9900000002</v>
      </c>
      <c r="H106" s="26">
        <v>13589189.800000001</v>
      </c>
      <c r="I106" s="25">
        <v>19331174.640000001</v>
      </c>
      <c r="J106" s="6"/>
      <c r="M106"/>
    </row>
    <row r="107" spans="2:13" x14ac:dyDescent="0.25">
      <c r="B107" s="22" t="s">
        <v>19</v>
      </c>
      <c r="C107" s="30" t="s">
        <v>128</v>
      </c>
      <c r="D107" s="12" t="s">
        <v>10</v>
      </c>
      <c r="E107" s="12">
        <v>552573.79</v>
      </c>
      <c r="F107" s="26">
        <v>3483825.84</v>
      </c>
      <c r="G107" s="26">
        <v>7696353.5</v>
      </c>
      <c r="H107" s="26">
        <v>10779218.52</v>
      </c>
      <c r="I107" s="25">
        <v>15862397.810000001</v>
      </c>
      <c r="J107" s="6"/>
      <c r="M107"/>
    </row>
    <row r="108" spans="2:13" x14ac:dyDescent="0.25">
      <c r="B108" s="22" t="s">
        <v>19</v>
      </c>
      <c r="C108" s="30" t="s">
        <v>129</v>
      </c>
      <c r="D108" s="12" t="s">
        <v>10</v>
      </c>
      <c r="E108" s="12">
        <v>388568.24</v>
      </c>
      <c r="F108" s="26">
        <v>2528956.5</v>
      </c>
      <c r="G108" s="26">
        <v>5815092.1299999999</v>
      </c>
      <c r="H108" s="26">
        <v>8054317.1500000004</v>
      </c>
      <c r="I108" s="25">
        <v>12053876.59</v>
      </c>
      <c r="J108" s="6"/>
      <c r="M108"/>
    </row>
    <row r="109" spans="2:13" x14ac:dyDescent="0.25">
      <c r="B109" s="22" t="s">
        <v>19</v>
      </c>
      <c r="C109" s="30" t="s">
        <v>130</v>
      </c>
      <c r="D109" s="12" t="s">
        <v>10</v>
      </c>
      <c r="E109" s="12">
        <v>198713.55</v>
      </c>
      <c r="F109" s="26">
        <v>1345588.52</v>
      </c>
      <c r="G109" s="26">
        <v>3269483.43</v>
      </c>
      <c r="H109" s="26">
        <v>4505045.3499999996</v>
      </c>
      <c r="I109" s="25">
        <v>6856648.4100000001</v>
      </c>
      <c r="J109" s="6"/>
      <c r="M109"/>
    </row>
    <row r="110" spans="2:13" x14ac:dyDescent="0.25">
      <c r="B110" s="22" t="s">
        <v>19</v>
      </c>
      <c r="C110" s="30" t="s">
        <v>131</v>
      </c>
      <c r="D110" s="12" t="s">
        <v>10</v>
      </c>
      <c r="E110" s="12">
        <v>90812.44</v>
      </c>
      <c r="F110" s="26">
        <v>617984.42000000004</v>
      </c>
      <c r="G110" s="26">
        <v>1610293.93</v>
      </c>
      <c r="H110" s="26">
        <v>2246093.12</v>
      </c>
      <c r="I110" s="25">
        <v>3495696.47</v>
      </c>
      <c r="J110" s="6"/>
      <c r="M110"/>
    </row>
    <row r="111" spans="2:13" x14ac:dyDescent="0.25">
      <c r="B111" s="22" t="s">
        <v>19</v>
      </c>
      <c r="C111" s="30" t="s">
        <v>132</v>
      </c>
      <c r="D111" s="12" t="s">
        <v>10</v>
      </c>
      <c r="E111" s="12">
        <v>12714.22</v>
      </c>
      <c r="F111" s="26">
        <v>141243.4</v>
      </c>
      <c r="G111" s="26">
        <v>436603.65</v>
      </c>
      <c r="H111" s="26">
        <v>651661.76</v>
      </c>
      <c r="I111" s="25">
        <v>1045163.69</v>
      </c>
      <c r="J111" s="6"/>
      <c r="M111"/>
    </row>
    <row r="112" spans="2:13" x14ac:dyDescent="0.25">
      <c r="B112" s="22" t="s">
        <v>19</v>
      </c>
      <c r="C112" s="30" t="s">
        <v>133</v>
      </c>
      <c r="D112" s="12" t="s">
        <v>10</v>
      </c>
      <c r="E112" s="12" t="s">
        <v>10</v>
      </c>
      <c r="F112" s="12" t="s">
        <v>10</v>
      </c>
      <c r="G112" s="26" t="s">
        <v>10</v>
      </c>
      <c r="H112" s="26" t="s">
        <v>10</v>
      </c>
      <c r="I112" s="25">
        <v>0</v>
      </c>
      <c r="J112" s="6"/>
      <c r="M112"/>
    </row>
    <row r="113" spans="2:13" x14ac:dyDescent="0.25">
      <c r="B113" s="22" t="s">
        <v>134</v>
      </c>
      <c r="C113" s="30" t="s">
        <v>135</v>
      </c>
      <c r="D113" s="12" t="s">
        <v>10</v>
      </c>
      <c r="E113" s="12">
        <v>293.35000000000002</v>
      </c>
      <c r="F113" s="26">
        <v>208438.31</v>
      </c>
      <c r="G113" s="26">
        <v>506948.57</v>
      </c>
      <c r="H113" s="26">
        <v>809629.61</v>
      </c>
      <c r="I113" s="25">
        <v>1094377.1299999999</v>
      </c>
      <c r="J113" s="6"/>
      <c r="M113"/>
    </row>
    <row r="114" spans="2:13" x14ac:dyDescent="0.25">
      <c r="B114" s="22" t="s">
        <v>134</v>
      </c>
      <c r="C114" s="30" t="s">
        <v>136</v>
      </c>
      <c r="D114" s="12" t="s">
        <v>10</v>
      </c>
      <c r="E114" s="12">
        <v>408.49</v>
      </c>
      <c r="F114" s="26">
        <v>266071.83</v>
      </c>
      <c r="G114" s="26">
        <v>650096.41</v>
      </c>
      <c r="H114" s="26">
        <v>1000826.95</v>
      </c>
      <c r="I114" s="25">
        <v>1467333.78</v>
      </c>
      <c r="J114" s="6"/>
      <c r="M114"/>
    </row>
    <row r="115" spans="2:13" x14ac:dyDescent="0.25">
      <c r="B115" s="22" t="s">
        <v>134</v>
      </c>
      <c r="C115" s="30" t="s">
        <v>137</v>
      </c>
      <c r="D115" s="12" t="s">
        <v>10</v>
      </c>
      <c r="E115" s="12">
        <v>233.57</v>
      </c>
      <c r="F115" s="26">
        <v>336274.17</v>
      </c>
      <c r="G115" s="26">
        <v>827155.96</v>
      </c>
      <c r="H115" s="26">
        <v>1312720.54</v>
      </c>
      <c r="I115" s="25">
        <v>1969974.09</v>
      </c>
      <c r="J115" s="6"/>
      <c r="M115"/>
    </row>
    <row r="116" spans="2:13" x14ac:dyDescent="0.25">
      <c r="B116" s="22" t="s">
        <v>134</v>
      </c>
      <c r="C116" s="30" t="s">
        <v>138</v>
      </c>
      <c r="D116" s="12" t="s">
        <v>10</v>
      </c>
      <c r="E116" s="12">
        <v>192.68</v>
      </c>
      <c r="F116" s="26">
        <v>367522.52</v>
      </c>
      <c r="G116" s="26">
        <v>898836.65</v>
      </c>
      <c r="H116" s="26">
        <v>1444355.56</v>
      </c>
      <c r="I116" s="25">
        <v>2051611.26</v>
      </c>
      <c r="J116" s="6"/>
      <c r="M116"/>
    </row>
    <row r="117" spans="2:13" x14ac:dyDescent="0.25">
      <c r="B117" s="22" t="s">
        <v>134</v>
      </c>
      <c r="C117" s="30" t="s">
        <v>139</v>
      </c>
      <c r="D117" s="12" t="s">
        <v>10</v>
      </c>
      <c r="E117" s="12">
        <v>156.94999999999999</v>
      </c>
      <c r="F117" s="26">
        <v>334494.28000000003</v>
      </c>
      <c r="G117" s="26">
        <v>824720.84</v>
      </c>
      <c r="H117" s="26">
        <v>1326317.03</v>
      </c>
      <c r="I117" s="25">
        <v>1872029.48</v>
      </c>
      <c r="J117" s="6"/>
      <c r="M117"/>
    </row>
    <row r="118" spans="2:13" x14ac:dyDescent="0.25">
      <c r="B118" s="22" t="s">
        <v>134</v>
      </c>
      <c r="C118" s="30" t="s">
        <v>140</v>
      </c>
      <c r="D118" s="12" t="s">
        <v>10</v>
      </c>
      <c r="E118" s="12">
        <v>108.38</v>
      </c>
      <c r="F118" s="26">
        <v>226946.11</v>
      </c>
      <c r="G118" s="26">
        <v>580998.81000000006</v>
      </c>
      <c r="H118" s="26">
        <v>921087.64</v>
      </c>
      <c r="I118" s="25">
        <v>1327003.68</v>
      </c>
      <c r="J118" s="6"/>
      <c r="M118"/>
    </row>
    <row r="119" spans="2:13" x14ac:dyDescent="0.25">
      <c r="B119" s="22" t="s">
        <v>134</v>
      </c>
      <c r="C119" s="30" t="s">
        <v>141</v>
      </c>
      <c r="D119" s="12" t="s">
        <v>10</v>
      </c>
      <c r="E119" s="12">
        <v>112.82</v>
      </c>
      <c r="F119" s="26">
        <v>89347.36</v>
      </c>
      <c r="G119" s="26">
        <v>238751.85</v>
      </c>
      <c r="H119" s="26">
        <v>371631.15</v>
      </c>
      <c r="I119" s="25">
        <v>532692.81999999995</v>
      </c>
      <c r="J119" s="6"/>
      <c r="M119"/>
    </row>
    <row r="120" spans="2:13" x14ac:dyDescent="0.25">
      <c r="B120" s="22" t="s">
        <v>134</v>
      </c>
      <c r="C120" s="30" t="s">
        <v>142</v>
      </c>
      <c r="D120" s="12" t="s">
        <v>10</v>
      </c>
      <c r="E120" s="12">
        <v>70.09</v>
      </c>
      <c r="F120" s="26">
        <v>28084.61</v>
      </c>
      <c r="G120" s="26">
        <v>82069.48</v>
      </c>
      <c r="H120" s="26">
        <v>122229.81</v>
      </c>
      <c r="I120" s="25">
        <v>177871.06</v>
      </c>
      <c r="J120" s="6"/>
      <c r="M120"/>
    </row>
    <row r="121" spans="2:13" x14ac:dyDescent="0.25">
      <c r="B121" s="22" t="s">
        <v>143</v>
      </c>
      <c r="C121" s="30" t="s">
        <v>144</v>
      </c>
      <c r="D121" s="12" t="s">
        <v>10</v>
      </c>
      <c r="E121" s="12">
        <v>2156060.39</v>
      </c>
      <c r="F121" s="26">
        <v>19514186.800000001</v>
      </c>
      <c r="G121" s="26">
        <v>44375301.600000001</v>
      </c>
      <c r="H121" s="26">
        <v>60903547.469999999</v>
      </c>
      <c r="I121" s="25">
        <v>81887552.359999999</v>
      </c>
      <c r="J121" s="6"/>
      <c r="M121"/>
    </row>
    <row r="122" spans="2:13" x14ac:dyDescent="0.25">
      <c r="B122" s="22" t="s">
        <v>143</v>
      </c>
      <c r="C122" s="30" t="s">
        <v>145</v>
      </c>
      <c r="D122" s="12">
        <v>339.71</v>
      </c>
      <c r="E122" s="12">
        <v>3398313.25</v>
      </c>
      <c r="F122" s="26">
        <v>27156214.300000001</v>
      </c>
      <c r="G122" s="26">
        <v>62485800.170000002</v>
      </c>
      <c r="H122" s="26">
        <v>84969734.75</v>
      </c>
      <c r="I122" s="25">
        <v>117074848.67</v>
      </c>
      <c r="J122" s="6"/>
      <c r="M122"/>
    </row>
    <row r="123" spans="2:13" x14ac:dyDescent="0.25">
      <c r="B123" s="22" t="s">
        <v>143</v>
      </c>
      <c r="C123" s="30" t="s">
        <v>146</v>
      </c>
      <c r="D123" s="12">
        <v>2381.0300000000002</v>
      </c>
      <c r="E123" s="12">
        <v>5560118.04</v>
      </c>
      <c r="F123" s="26">
        <v>38771531.960000001</v>
      </c>
      <c r="G123" s="26">
        <v>90956759.219999999</v>
      </c>
      <c r="H123" s="26">
        <v>123194072.47</v>
      </c>
      <c r="I123" s="25">
        <v>173572689.15000001</v>
      </c>
      <c r="J123" s="6"/>
      <c r="M123"/>
    </row>
    <row r="124" spans="2:13" x14ac:dyDescent="0.25">
      <c r="B124" s="22" t="s">
        <v>143</v>
      </c>
      <c r="C124" s="30" t="s">
        <v>147</v>
      </c>
      <c r="D124" s="12">
        <v>3315.34</v>
      </c>
      <c r="E124" s="12">
        <v>6393872.8300000001</v>
      </c>
      <c r="F124" s="26">
        <v>43398299.560000002</v>
      </c>
      <c r="G124" s="26">
        <v>100841813.23</v>
      </c>
      <c r="H124" s="26">
        <v>137112042.53</v>
      </c>
      <c r="I124" s="25">
        <v>193376520.53999999</v>
      </c>
      <c r="J124" s="6"/>
      <c r="M124"/>
    </row>
    <row r="125" spans="2:13" x14ac:dyDescent="0.25">
      <c r="B125" s="22" t="s">
        <v>143</v>
      </c>
      <c r="C125" s="30" t="s">
        <v>148</v>
      </c>
      <c r="D125" s="12">
        <v>795.13</v>
      </c>
      <c r="E125" s="12">
        <v>5668971.8499999996</v>
      </c>
      <c r="F125" s="26">
        <v>37202056.07</v>
      </c>
      <c r="G125" s="26">
        <v>89582726.859999999</v>
      </c>
      <c r="H125" s="26">
        <v>122149680.98999999</v>
      </c>
      <c r="I125" s="25">
        <v>176092451.30000001</v>
      </c>
      <c r="J125" s="6"/>
      <c r="M125"/>
    </row>
    <row r="126" spans="2:13" x14ac:dyDescent="0.25">
      <c r="B126" s="22" t="s">
        <v>143</v>
      </c>
      <c r="C126" s="30" t="s">
        <v>149</v>
      </c>
      <c r="D126" s="12">
        <v>857.7</v>
      </c>
      <c r="E126" s="12">
        <v>3748254.29</v>
      </c>
      <c r="F126" s="26">
        <v>25500650.370000001</v>
      </c>
      <c r="G126" s="26">
        <v>63160659</v>
      </c>
      <c r="H126" s="26">
        <v>86926383.099999994</v>
      </c>
      <c r="I126" s="25">
        <v>125551085.76000001</v>
      </c>
      <c r="J126" s="6"/>
      <c r="M126"/>
    </row>
    <row r="127" spans="2:13" x14ac:dyDescent="0.25">
      <c r="B127" s="22" t="s">
        <v>143</v>
      </c>
      <c r="C127" s="30" t="s">
        <v>150</v>
      </c>
      <c r="D127" s="12" t="s">
        <v>10</v>
      </c>
      <c r="E127" s="12">
        <v>1587113.69</v>
      </c>
      <c r="F127" s="26">
        <v>12763817.17</v>
      </c>
      <c r="G127" s="26">
        <v>34359607.079999998</v>
      </c>
      <c r="H127" s="26">
        <v>48946047.700000003</v>
      </c>
      <c r="I127" s="25">
        <v>72201834.989999995</v>
      </c>
      <c r="J127" s="6"/>
      <c r="M127"/>
    </row>
    <row r="128" spans="2:13" x14ac:dyDescent="0.25">
      <c r="B128" s="22" t="s">
        <v>143</v>
      </c>
      <c r="C128" s="30" t="s">
        <v>151</v>
      </c>
      <c r="D128" s="12" t="s">
        <v>10</v>
      </c>
      <c r="E128" s="12">
        <v>213592.87</v>
      </c>
      <c r="F128" s="26">
        <v>2976193.56</v>
      </c>
      <c r="G128" s="26">
        <v>9261663.3599999994</v>
      </c>
      <c r="H128" s="26">
        <v>14332429.529999999</v>
      </c>
      <c r="I128" s="25">
        <v>22183753.399999999</v>
      </c>
      <c r="J128" s="6"/>
      <c r="M128"/>
    </row>
    <row r="129" spans="2:13" x14ac:dyDescent="0.25">
      <c r="B129" s="22" t="s">
        <v>152</v>
      </c>
      <c r="C129" s="30" t="s">
        <v>26</v>
      </c>
      <c r="D129" s="12" t="s">
        <v>10</v>
      </c>
      <c r="E129" s="12">
        <v>19617.689999999999</v>
      </c>
      <c r="F129" s="26">
        <v>129321.82</v>
      </c>
      <c r="G129" s="26">
        <v>291903.75</v>
      </c>
      <c r="H129" s="26">
        <v>411187.64</v>
      </c>
      <c r="I129" s="25">
        <v>554661.18000000005</v>
      </c>
      <c r="J129" s="6"/>
      <c r="M129"/>
    </row>
    <row r="130" spans="2:13" x14ac:dyDescent="0.25">
      <c r="B130" s="22" t="s">
        <v>152</v>
      </c>
      <c r="C130" s="30" t="s">
        <v>27</v>
      </c>
      <c r="D130" s="12" t="s">
        <v>10</v>
      </c>
      <c r="E130" s="12">
        <v>30926.21</v>
      </c>
      <c r="F130" s="26">
        <v>170929.56</v>
      </c>
      <c r="G130" s="26">
        <v>426565.18</v>
      </c>
      <c r="H130" s="26">
        <v>592891.11</v>
      </c>
      <c r="I130" s="25">
        <v>815045.09</v>
      </c>
      <c r="J130" s="6"/>
      <c r="M130"/>
    </row>
    <row r="131" spans="2:13" x14ac:dyDescent="0.25">
      <c r="B131" s="22" t="s">
        <v>152</v>
      </c>
      <c r="C131" s="30" t="s">
        <v>28</v>
      </c>
      <c r="D131" s="12" t="s">
        <v>10</v>
      </c>
      <c r="E131" s="12">
        <v>38377.370000000003</v>
      </c>
      <c r="F131" s="26">
        <v>203285.4</v>
      </c>
      <c r="G131" s="26">
        <v>562400.59</v>
      </c>
      <c r="H131" s="26">
        <v>811989.01</v>
      </c>
      <c r="I131" s="25">
        <v>1166364.29</v>
      </c>
      <c r="J131" s="6"/>
      <c r="M131"/>
    </row>
    <row r="132" spans="2:13" x14ac:dyDescent="0.25">
      <c r="B132" s="22" t="s">
        <v>152</v>
      </c>
      <c r="C132" s="30" t="s">
        <v>29</v>
      </c>
      <c r="D132" s="12" t="s">
        <v>10</v>
      </c>
      <c r="E132" s="12">
        <v>49447.41</v>
      </c>
      <c r="F132" s="26">
        <v>272187.09000000003</v>
      </c>
      <c r="G132" s="26">
        <v>745526.87</v>
      </c>
      <c r="H132" s="26">
        <v>1010827.95</v>
      </c>
      <c r="I132" s="25">
        <v>1438226.86</v>
      </c>
      <c r="J132" s="6"/>
      <c r="M132"/>
    </row>
    <row r="133" spans="2:13" x14ac:dyDescent="0.25">
      <c r="B133" s="22" t="s">
        <v>152</v>
      </c>
      <c r="C133" s="30" t="s">
        <v>30</v>
      </c>
      <c r="D133" s="12" t="s">
        <v>10</v>
      </c>
      <c r="E133" s="12">
        <v>45299.839999999997</v>
      </c>
      <c r="F133" s="26">
        <v>249521.63</v>
      </c>
      <c r="G133" s="26">
        <v>749764.91</v>
      </c>
      <c r="H133" s="26">
        <v>1006453.69</v>
      </c>
      <c r="I133" s="25">
        <v>1404464.32</v>
      </c>
      <c r="J133" s="6"/>
      <c r="M133"/>
    </row>
    <row r="134" spans="2:13" x14ac:dyDescent="0.25">
      <c r="B134" s="22" t="s">
        <v>152</v>
      </c>
      <c r="C134" s="30" t="s">
        <v>31</v>
      </c>
      <c r="D134" s="12" t="s">
        <v>10</v>
      </c>
      <c r="E134" s="12">
        <v>32978.730000000003</v>
      </c>
      <c r="F134" s="26">
        <v>183925.73</v>
      </c>
      <c r="G134" s="26">
        <v>546487.51</v>
      </c>
      <c r="H134" s="26">
        <v>714501.78</v>
      </c>
      <c r="I134" s="25">
        <v>969291.5</v>
      </c>
      <c r="J134" s="6"/>
      <c r="M134"/>
    </row>
    <row r="135" spans="2:13" x14ac:dyDescent="0.25">
      <c r="B135" s="22" t="s">
        <v>152</v>
      </c>
      <c r="C135" s="30" t="s">
        <v>32</v>
      </c>
      <c r="D135" s="12" t="s">
        <v>10</v>
      </c>
      <c r="E135" s="12">
        <v>19940.46</v>
      </c>
      <c r="F135" s="26">
        <v>142161.44</v>
      </c>
      <c r="G135" s="26">
        <v>428047.98</v>
      </c>
      <c r="H135" s="26">
        <v>571161.19999999995</v>
      </c>
      <c r="I135" s="25">
        <v>774566.38</v>
      </c>
      <c r="J135" s="6"/>
      <c r="M135"/>
    </row>
    <row r="136" spans="2:13" x14ac:dyDescent="0.25">
      <c r="B136" s="22" t="s">
        <v>152</v>
      </c>
      <c r="C136" s="30" t="s">
        <v>33</v>
      </c>
      <c r="D136" s="12" t="s">
        <v>10</v>
      </c>
      <c r="E136" s="12">
        <v>3052.71</v>
      </c>
      <c r="F136" s="26">
        <v>55075.33</v>
      </c>
      <c r="G136" s="26">
        <v>170197.48</v>
      </c>
      <c r="H136" s="26">
        <v>234364.19</v>
      </c>
      <c r="I136" s="25">
        <v>327619.40000000002</v>
      </c>
      <c r="J136" s="6"/>
      <c r="M136"/>
    </row>
    <row r="137" spans="2:13" x14ac:dyDescent="0.25">
      <c r="B137" s="22" t="s">
        <v>152</v>
      </c>
      <c r="C137" s="30" t="s">
        <v>153</v>
      </c>
      <c r="D137" s="12" t="s">
        <v>10</v>
      </c>
      <c r="E137" s="12">
        <v>11089.5</v>
      </c>
      <c r="F137" s="26">
        <v>1668110.57</v>
      </c>
      <c r="G137" s="26">
        <v>4264749.68</v>
      </c>
      <c r="H137" s="26">
        <v>5870940.0199999996</v>
      </c>
      <c r="I137" s="25">
        <v>8081459.3700000001</v>
      </c>
      <c r="J137" s="6"/>
      <c r="M137"/>
    </row>
    <row r="138" spans="2:13" x14ac:dyDescent="0.25">
      <c r="B138" s="22" t="s">
        <v>152</v>
      </c>
      <c r="C138" s="30" t="s">
        <v>154</v>
      </c>
      <c r="D138" s="12" t="s">
        <v>10</v>
      </c>
      <c r="E138" s="12">
        <v>10853.74</v>
      </c>
      <c r="F138" s="26">
        <v>2527861.46</v>
      </c>
      <c r="G138" s="26">
        <v>6662894.6100000003</v>
      </c>
      <c r="H138" s="26">
        <v>9115329.25</v>
      </c>
      <c r="I138" s="25">
        <v>12781091.960000001</v>
      </c>
      <c r="J138" s="6"/>
      <c r="M138"/>
    </row>
    <row r="139" spans="2:13" x14ac:dyDescent="0.25">
      <c r="B139" s="22" t="s">
        <v>152</v>
      </c>
      <c r="C139" s="30" t="s">
        <v>155</v>
      </c>
      <c r="D139" s="12" t="s">
        <v>10</v>
      </c>
      <c r="E139" s="12">
        <v>11152.71</v>
      </c>
      <c r="F139" s="26">
        <v>2426640.0299999998</v>
      </c>
      <c r="G139" s="26">
        <v>6614633.1799999997</v>
      </c>
      <c r="H139" s="26">
        <v>9069095.1899999995</v>
      </c>
      <c r="I139" s="25">
        <v>13110544.720000001</v>
      </c>
      <c r="J139" s="6"/>
      <c r="M139"/>
    </row>
    <row r="140" spans="2:13" x14ac:dyDescent="0.25">
      <c r="B140" s="22" t="s">
        <v>152</v>
      </c>
      <c r="C140" s="30" t="s">
        <v>156</v>
      </c>
      <c r="D140" s="12" t="s">
        <v>10</v>
      </c>
      <c r="E140" s="12">
        <v>8483.57</v>
      </c>
      <c r="F140" s="26">
        <v>1775460.61</v>
      </c>
      <c r="G140" s="26">
        <v>4996017.01</v>
      </c>
      <c r="H140" s="26">
        <v>6857626.3700000001</v>
      </c>
      <c r="I140" s="25">
        <v>10055170.449999999</v>
      </c>
      <c r="J140" s="6"/>
      <c r="M140"/>
    </row>
    <row r="141" spans="2:13" x14ac:dyDescent="0.25">
      <c r="B141" s="22" t="s">
        <v>152</v>
      </c>
      <c r="C141" s="30" t="s">
        <v>157</v>
      </c>
      <c r="D141" s="12" t="s">
        <v>10</v>
      </c>
      <c r="E141" s="12">
        <v>8032.78</v>
      </c>
      <c r="F141" s="26">
        <v>1161506.08</v>
      </c>
      <c r="G141" s="26">
        <v>3361303.21</v>
      </c>
      <c r="H141" s="26">
        <v>4580141.4400000004</v>
      </c>
      <c r="I141" s="25">
        <v>6834872.0599999996</v>
      </c>
      <c r="J141" s="6"/>
      <c r="M141"/>
    </row>
    <row r="142" spans="2:13" x14ac:dyDescent="0.25">
      <c r="B142" s="22" t="s">
        <v>152</v>
      </c>
      <c r="C142" s="30" t="s">
        <v>158</v>
      </c>
      <c r="D142" s="12" t="s">
        <v>10</v>
      </c>
      <c r="E142" s="12">
        <v>5433.9</v>
      </c>
      <c r="F142" s="26">
        <v>721506.51</v>
      </c>
      <c r="G142" s="26">
        <v>2121699.75</v>
      </c>
      <c r="H142" s="26">
        <v>2890468.12</v>
      </c>
      <c r="I142" s="25">
        <v>4307125.84</v>
      </c>
      <c r="J142" s="6"/>
      <c r="M142"/>
    </row>
    <row r="143" spans="2:13" x14ac:dyDescent="0.25">
      <c r="B143" s="22" t="s">
        <v>152</v>
      </c>
      <c r="C143" s="30" t="s">
        <v>159</v>
      </c>
      <c r="D143" s="12" t="s">
        <v>10</v>
      </c>
      <c r="E143" s="12">
        <v>4736.01</v>
      </c>
      <c r="F143" s="26">
        <v>483804.81</v>
      </c>
      <c r="G143" s="26">
        <v>1440551.66</v>
      </c>
      <c r="H143" s="26">
        <v>1998134.44</v>
      </c>
      <c r="I143" s="25">
        <v>2974495.55</v>
      </c>
      <c r="J143" s="6"/>
      <c r="M143"/>
    </row>
    <row r="144" spans="2:13" x14ac:dyDescent="0.25">
      <c r="B144" s="22" t="s">
        <v>152</v>
      </c>
      <c r="C144" s="30" t="s">
        <v>160</v>
      </c>
      <c r="D144" s="12" t="s">
        <v>10</v>
      </c>
      <c r="E144" s="12">
        <v>1063.3399999999999</v>
      </c>
      <c r="F144" s="26">
        <v>132600.35</v>
      </c>
      <c r="G144" s="26">
        <v>411255.82</v>
      </c>
      <c r="H144" s="26">
        <v>632536.42000000004</v>
      </c>
      <c r="I144" s="25">
        <v>1009069.94</v>
      </c>
      <c r="J144" s="6"/>
      <c r="M144"/>
    </row>
    <row r="145" spans="2:13" x14ac:dyDescent="0.25">
      <c r="B145" s="22" t="s">
        <v>161</v>
      </c>
      <c r="C145" s="30" t="s">
        <v>162</v>
      </c>
      <c r="D145" s="12" t="s">
        <v>10</v>
      </c>
      <c r="E145" s="12">
        <v>182566.96</v>
      </c>
      <c r="F145" s="26">
        <v>1204976.07</v>
      </c>
      <c r="G145" s="26">
        <v>2441318.36</v>
      </c>
      <c r="H145" s="26">
        <v>3222843.73</v>
      </c>
      <c r="I145" s="25">
        <v>4308498.9800000004</v>
      </c>
      <c r="J145" s="6"/>
      <c r="M145"/>
    </row>
    <row r="146" spans="2:13" x14ac:dyDescent="0.25">
      <c r="B146" s="22" t="s">
        <v>161</v>
      </c>
      <c r="C146" s="30" t="s">
        <v>163</v>
      </c>
      <c r="D146" s="12" t="s">
        <v>10</v>
      </c>
      <c r="E146" s="12">
        <v>374448.05</v>
      </c>
      <c r="F146" s="26">
        <v>1975508.37</v>
      </c>
      <c r="G146" s="26">
        <v>4326361.9400000004</v>
      </c>
      <c r="H146" s="26">
        <v>5669847.3799999999</v>
      </c>
      <c r="I146" s="25">
        <v>7750611.9299999997</v>
      </c>
      <c r="J146" s="6"/>
      <c r="M146"/>
    </row>
    <row r="147" spans="2:13" x14ac:dyDescent="0.25">
      <c r="B147" s="22" t="s">
        <v>161</v>
      </c>
      <c r="C147" s="30" t="s">
        <v>164</v>
      </c>
      <c r="D147" s="12" t="s">
        <v>10</v>
      </c>
      <c r="E147" s="12">
        <v>556972.21</v>
      </c>
      <c r="F147" s="26">
        <v>2754131.32</v>
      </c>
      <c r="G147" s="26">
        <v>6311241.7699999996</v>
      </c>
      <c r="H147" s="26">
        <v>8265328.3399999999</v>
      </c>
      <c r="I147" s="25">
        <v>11498812.029999999</v>
      </c>
      <c r="J147" s="6"/>
      <c r="M147"/>
    </row>
    <row r="148" spans="2:13" x14ac:dyDescent="0.25">
      <c r="B148" s="22" t="s">
        <v>161</v>
      </c>
      <c r="C148" s="30" t="s">
        <v>165</v>
      </c>
      <c r="D148" s="12" t="s">
        <v>10</v>
      </c>
      <c r="E148" s="12">
        <v>546580.06999999995</v>
      </c>
      <c r="F148" s="26">
        <v>2599000.38</v>
      </c>
      <c r="G148" s="26">
        <v>6042737.7999999998</v>
      </c>
      <c r="H148" s="26">
        <v>7872650.3899999997</v>
      </c>
      <c r="I148" s="25">
        <v>10959191.550000001</v>
      </c>
      <c r="J148" s="6"/>
      <c r="M148"/>
    </row>
    <row r="149" spans="2:13" x14ac:dyDescent="0.25">
      <c r="B149" s="22" t="s">
        <v>161</v>
      </c>
      <c r="C149" s="30" t="s">
        <v>166</v>
      </c>
      <c r="D149" s="12" t="s">
        <v>10</v>
      </c>
      <c r="E149" s="12">
        <v>421474.27</v>
      </c>
      <c r="F149" s="26">
        <v>2005644.31</v>
      </c>
      <c r="G149" s="26">
        <v>4946826.51</v>
      </c>
      <c r="H149" s="26">
        <v>6462197.75</v>
      </c>
      <c r="I149" s="25">
        <v>9204623.3200000003</v>
      </c>
      <c r="J149" s="6"/>
      <c r="M149"/>
    </row>
    <row r="150" spans="2:13" x14ac:dyDescent="0.25">
      <c r="B150" s="22" t="s">
        <v>161</v>
      </c>
      <c r="C150" s="30" t="s">
        <v>167</v>
      </c>
      <c r="D150" s="12" t="s">
        <v>10</v>
      </c>
      <c r="E150" s="12">
        <v>239569.59</v>
      </c>
      <c r="F150" s="26">
        <v>1217468.53</v>
      </c>
      <c r="G150" s="26">
        <v>3090015.73</v>
      </c>
      <c r="H150" s="26">
        <v>4064187.01</v>
      </c>
      <c r="I150" s="25">
        <v>5852511.0300000003</v>
      </c>
      <c r="J150" s="6"/>
      <c r="M150"/>
    </row>
    <row r="151" spans="2:13" x14ac:dyDescent="0.25">
      <c r="B151" s="22" t="s">
        <v>161</v>
      </c>
      <c r="C151" s="30" t="s">
        <v>168</v>
      </c>
      <c r="D151" s="12" t="s">
        <v>10</v>
      </c>
      <c r="E151" s="12">
        <v>88624.69</v>
      </c>
      <c r="F151" s="26">
        <v>509761.63</v>
      </c>
      <c r="G151" s="26">
        <v>1366287.18</v>
      </c>
      <c r="H151" s="26">
        <v>1915190.72</v>
      </c>
      <c r="I151" s="25">
        <v>2859954.27</v>
      </c>
      <c r="J151" s="6"/>
      <c r="M151"/>
    </row>
    <row r="152" spans="2:13" x14ac:dyDescent="0.25">
      <c r="B152" s="22" t="s">
        <v>161</v>
      </c>
      <c r="C152" s="30" t="s">
        <v>169</v>
      </c>
      <c r="D152" s="12" t="s">
        <v>10</v>
      </c>
      <c r="E152" s="12">
        <v>9577.14</v>
      </c>
      <c r="F152" s="26">
        <v>111863.31</v>
      </c>
      <c r="G152" s="26">
        <v>290794.09000000003</v>
      </c>
      <c r="H152" s="26">
        <v>424274.98</v>
      </c>
      <c r="I152" s="25">
        <v>674048.34</v>
      </c>
      <c r="J152" s="6"/>
      <c r="M152"/>
    </row>
    <row r="153" spans="2:13" x14ac:dyDescent="0.25">
      <c r="B153" s="22" t="s">
        <v>170</v>
      </c>
      <c r="C153" s="30" t="s">
        <v>171</v>
      </c>
      <c r="D153" s="12" t="s">
        <v>10</v>
      </c>
      <c r="E153" s="12">
        <v>6802.58</v>
      </c>
      <c r="F153" s="26">
        <v>115154.52</v>
      </c>
      <c r="G153" s="26">
        <v>300990.06</v>
      </c>
      <c r="H153" s="26">
        <v>433796.89</v>
      </c>
      <c r="I153" s="25">
        <v>612420.28</v>
      </c>
      <c r="J153" s="6"/>
      <c r="M153"/>
    </row>
    <row r="154" spans="2:13" x14ac:dyDescent="0.25">
      <c r="B154" s="22" t="s">
        <v>170</v>
      </c>
      <c r="C154" s="30" t="s">
        <v>172</v>
      </c>
      <c r="D154" s="12" t="s">
        <v>10</v>
      </c>
      <c r="E154" s="12">
        <v>6242.39</v>
      </c>
      <c r="F154" s="26">
        <v>133142.47</v>
      </c>
      <c r="G154" s="26">
        <v>341408.69</v>
      </c>
      <c r="H154" s="26">
        <v>489541.07</v>
      </c>
      <c r="I154" s="25">
        <v>742931.86</v>
      </c>
      <c r="J154" s="6"/>
      <c r="M154"/>
    </row>
    <row r="155" spans="2:13" x14ac:dyDescent="0.25">
      <c r="B155" s="22" t="s">
        <v>170</v>
      </c>
      <c r="C155" s="30" t="s">
        <v>173</v>
      </c>
      <c r="D155" s="12" t="s">
        <v>10</v>
      </c>
      <c r="E155" s="12">
        <v>16412.669999999998</v>
      </c>
      <c r="F155" s="26">
        <v>181653.07</v>
      </c>
      <c r="G155" s="26">
        <v>464966.72</v>
      </c>
      <c r="H155" s="26">
        <v>672816.67</v>
      </c>
      <c r="I155" s="25">
        <v>1015134.44</v>
      </c>
      <c r="J155" s="6"/>
      <c r="M155"/>
    </row>
    <row r="156" spans="2:13" x14ac:dyDescent="0.25">
      <c r="B156" s="22" t="s">
        <v>170</v>
      </c>
      <c r="C156" s="30" t="s">
        <v>174</v>
      </c>
      <c r="D156" s="12" t="s">
        <v>10</v>
      </c>
      <c r="E156" s="12">
        <v>20711.849999999999</v>
      </c>
      <c r="F156" s="26">
        <v>202151.45</v>
      </c>
      <c r="G156" s="26">
        <v>496141.26</v>
      </c>
      <c r="H156" s="26">
        <v>695539.34</v>
      </c>
      <c r="I156" s="25">
        <v>1069052.79</v>
      </c>
      <c r="J156" s="6"/>
      <c r="M156"/>
    </row>
    <row r="157" spans="2:13" x14ac:dyDescent="0.25">
      <c r="B157" s="22" t="s">
        <v>170</v>
      </c>
      <c r="C157" s="30" t="s">
        <v>175</v>
      </c>
      <c r="D157" s="12" t="s">
        <v>10</v>
      </c>
      <c r="E157" s="12">
        <v>15751.57</v>
      </c>
      <c r="F157" s="26">
        <v>156572.12</v>
      </c>
      <c r="G157" s="26">
        <v>407035.96</v>
      </c>
      <c r="H157" s="26">
        <v>574360.89</v>
      </c>
      <c r="I157" s="25">
        <v>905091.57</v>
      </c>
      <c r="J157" s="6"/>
      <c r="M157"/>
    </row>
    <row r="158" spans="2:13" x14ac:dyDescent="0.25">
      <c r="B158" s="22" t="s">
        <v>170</v>
      </c>
      <c r="C158" s="30" t="s">
        <v>176</v>
      </c>
      <c r="D158" s="12" t="s">
        <v>10</v>
      </c>
      <c r="E158" s="12">
        <v>8762.2199999999993</v>
      </c>
      <c r="F158" s="26">
        <v>107317.43</v>
      </c>
      <c r="G158" s="26">
        <v>287966.03999999998</v>
      </c>
      <c r="H158" s="26">
        <v>411504.11</v>
      </c>
      <c r="I158" s="25">
        <v>641138.42000000004</v>
      </c>
      <c r="J158" s="6"/>
      <c r="M158"/>
    </row>
    <row r="159" spans="2:13" x14ac:dyDescent="0.25">
      <c r="B159" s="22" t="s">
        <v>170</v>
      </c>
      <c r="C159" s="30" t="s">
        <v>177</v>
      </c>
      <c r="D159" s="12" t="s">
        <v>10</v>
      </c>
      <c r="E159" s="12">
        <v>2675.3</v>
      </c>
      <c r="F159" s="26">
        <v>42562.34</v>
      </c>
      <c r="G159" s="26">
        <v>125726.26</v>
      </c>
      <c r="H159" s="26">
        <v>192582.1</v>
      </c>
      <c r="I159" s="25">
        <v>315274.90000000002</v>
      </c>
      <c r="J159" s="6"/>
      <c r="M159"/>
    </row>
    <row r="160" spans="2:13" x14ac:dyDescent="0.25">
      <c r="B160" s="22" t="s">
        <v>170</v>
      </c>
      <c r="C160" s="30" t="s">
        <v>178</v>
      </c>
      <c r="D160" s="12" t="s">
        <v>10</v>
      </c>
      <c r="E160" s="12">
        <v>791.68</v>
      </c>
      <c r="F160" s="26">
        <v>10420.6</v>
      </c>
      <c r="G160" s="26">
        <v>29310.37</v>
      </c>
      <c r="H160" s="26">
        <v>45964.33</v>
      </c>
      <c r="I160" s="25">
        <v>69008.08</v>
      </c>
      <c r="J160" s="6"/>
      <c r="M160"/>
    </row>
    <row r="161" spans="2:13" x14ac:dyDescent="0.25">
      <c r="B161" s="22" t="s">
        <v>179</v>
      </c>
      <c r="C161" s="30" t="s">
        <v>180</v>
      </c>
      <c r="D161" s="12" t="s">
        <v>10</v>
      </c>
      <c r="E161" s="12">
        <v>151053.57999999999</v>
      </c>
      <c r="F161" s="26">
        <v>1151444.76</v>
      </c>
      <c r="G161" s="26">
        <v>2560436.4300000002</v>
      </c>
      <c r="H161" s="26">
        <v>3546278.28</v>
      </c>
      <c r="I161" s="25">
        <v>4815911.25</v>
      </c>
      <c r="J161" s="6"/>
      <c r="M161"/>
    </row>
    <row r="162" spans="2:13" x14ac:dyDescent="0.25">
      <c r="B162" s="22" t="s">
        <v>179</v>
      </c>
      <c r="C162" s="30" t="s">
        <v>181</v>
      </c>
      <c r="D162" s="12" t="s">
        <v>10</v>
      </c>
      <c r="E162" s="12">
        <v>289567.83</v>
      </c>
      <c r="F162" s="26">
        <v>1838698.54</v>
      </c>
      <c r="G162" s="26">
        <v>4231745.3899999997</v>
      </c>
      <c r="H162" s="26">
        <v>5930998.1100000003</v>
      </c>
      <c r="I162" s="25">
        <v>8136237.9400000004</v>
      </c>
      <c r="J162" s="6"/>
      <c r="M162"/>
    </row>
    <row r="163" spans="2:13" x14ac:dyDescent="0.25">
      <c r="B163" s="22" t="s">
        <v>179</v>
      </c>
      <c r="C163" s="30" t="s">
        <v>182</v>
      </c>
      <c r="D163" s="12" t="s">
        <v>10</v>
      </c>
      <c r="E163" s="12">
        <v>506759.15</v>
      </c>
      <c r="F163" s="26">
        <v>2909251.69</v>
      </c>
      <c r="G163" s="26">
        <v>6821033.4699999997</v>
      </c>
      <c r="H163" s="26">
        <v>9589268.0600000005</v>
      </c>
      <c r="I163" s="25">
        <v>13205062.449999999</v>
      </c>
      <c r="J163" s="6"/>
      <c r="M163"/>
    </row>
    <row r="164" spans="2:13" x14ac:dyDescent="0.25">
      <c r="B164" s="22" t="s">
        <v>179</v>
      </c>
      <c r="C164" s="30" t="s">
        <v>183</v>
      </c>
      <c r="D164" s="12" t="s">
        <v>10</v>
      </c>
      <c r="E164" s="12">
        <v>506149.22</v>
      </c>
      <c r="F164" s="26">
        <v>3276742.37</v>
      </c>
      <c r="G164" s="26">
        <v>7740713.75</v>
      </c>
      <c r="H164" s="26">
        <v>11015442.949999999</v>
      </c>
      <c r="I164" s="25">
        <v>15282219.949999999</v>
      </c>
      <c r="J164" s="6"/>
      <c r="M164"/>
    </row>
    <row r="165" spans="2:13" x14ac:dyDescent="0.25">
      <c r="B165" s="22" t="s">
        <v>179</v>
      </c>
      <c r="C165" s="30" t="s">
        <v>184</v>
      </c>
      <c r="D165" s="12" t="s">
        <v>10</v>
      </c>
      <c r="E165" s="12">
        <v>440102.67</v>
      </c>
      <c r="F165" s="26">
        <v>3061723.04</v>
      </c>
      <c r="G165" s="26">
        <v>7358288.9199999999</v>
      </c>
      <c r="H165" s="26">
        <v>10560179.5</v>
      </c>
      <c r="I165" s="25">
        <v>14823353.48</v>
      </c>
      <c r="J165" s="6"/>
      <c r="M165"/>
    </row>
    <row r="166" spans="2:13" x14ac:dyDescent="0.25">
      <c r="B166" s="22" t="s">
        <v>179</v>
      </c>
      <c r="C166" s="30" t="s">
        <v>185</v>
      </c>
      <c r="D166" s="12" t="s">
        <v>10</v>
      </c>
      <c r="E166" s="12">
        <v>306471.11</v>
      </c>
      <c r="F166" s="26">
        <v>2646143.58</v>
      </c>
      <c r="G166" s="26">
        <v>6625378.5800000001</v>
      </c>
      <c r="H166" s="26">
        <v>9541480.0600000005</v>
      </c>
      <c r="I166" s="25">
        <v>13308454.49</v>
      </c>
      <c r="J166" s="6"/>
      <c r="M166"/>
    </row>
    <row r="167" spans="2:13" x14ac:dyDescent="0.25">
      <c r="B167" s="22" t="s">
        <v>179</v>
      </c>
      <c r="C167" s="30" t="s">
        <v>186</v>
      </c>
      <c r="D167" s="12" t="s">
        <v>10</v>
      </c>
      <c r="E167" s="12">
        <v>148309.82</v>
      </c>
      <c r="F167" s="26">
        <v>1821952.49</v>
      </c>
      <c r="G167" s="26">
        <v>4931198.47</v>
      </c>
      <c r="H167" s="26">
        <v>7399417.6900000004</v>
      </c>
      <c r="I167" s="25">
        <v>10257562.310000001</v>
      </c>
      <c r="J167" s="6"/>
      <c r="M167"/>
    </row>
    <row r="168" spans="2:13" x14ac:dyDescent="0.25">
      <c r="B168" s="22" t="s">
        <v>179</v>
      </c>
      <c r="C168" s="30" t="s">
        <v>187</v>
      </c>
      <c r="D168" s="12" t="s">
        <v>10</v>
      </c>
      <c r="E168" s="12">
        <v>12573.51</v>
      </c>
      <c r="F168" s="26">
        <v>572780.88</v>
      </c>
      <c r="G168" s="26">
        <v>1738403.54</v>
      </c>
      <c r="H168" s="26">
        <v>2917994.89</v>
      </c>
      <c r="I168" s="25">
        <v>4126196.97</v>
      </c>
      <c r="J168" s="6"/>
      <c r="M168"/>
    </row>
    <row r="169" spans="2:13" x14ac:dyDescent="0.25">
      <c r="B169" s="22" t="s">
        <v>18</v>
      </c>
      <c r="C169" s="30" t="s">
        <v>188</v>
      </c>
      <c r="D169" s="12" t="s">
        <v>10</v>
      </c>
      <c r="E169" s="12">
        <v>965803.71</v>
      </c>
      <c r="F169" s="26">
        <v>11424223.15</v>
      </c>
      <c r="G169" s="26">
        <v>26001351.27</v>
      </c>
      <c r="H169" s="26">
        <v>36422268.609999999</v>
      </c>
      <c r="I169" s="25">
        <v>50268722.859999999</v>
      </c>
      <c r="J169" s="6"/>
      <c r="M169"/>
    </row>
    <row r="170" spans="2:13" x14ac:dyDescent="0.25">
      <c r="B170" s="22" t="s">
        <v>18</v>
      </c>
      <c r="C170" s="30" t="s">
        <v>189</v>
      </c>
      <c r="D170" s="12" t="s">
        <v>10</v>
      </c>
      <c r="E170" s="12">
        <v>1366492.58</v>
      </c>
      <c r="F170" s="26">
        <v>13941782.029999999</v>
      </c>
      <c r="G170" s="26">
        <v>32098301.129999999</v>
      </c>
      <c r="H170" s="26">
        <v>44745369.460000001</v>
      </c>
      <c r="I170" s="25">
        <v>62762753.82</v>
      </c>
      <c r="J170" s="6"/>
      <c r="M170"/>
    </row>
    <row r="171" spans="2:13" x14ac:dyDescent="0.25">
      <c r="B171" s="22" t="s">
        <v>18</v>
      </c>
      <c r="C171" s="30" t="s">
        <v>190</v>
      </c>
      <c r="D171" s="12" t="s">
        <v>10</v>
      </c>
      <c r="E171" s="12">
        <v>1862606.26</v>
      </c>
      <c r="F171" s="26">
        <v>15954905.82</v>
      </c>
      <c r="G171" s="26">
        <v>37018196.530000001</v>
      </c>
      <c r="H171" s="26">
        <v>51415981.490000002</v>
      </c>
      <c r="I171" s="25">
        <v>73830838.790000007</v>
      </c>
      <c r="J171" s="6"/>
      <c r="M171"/>
    </row>
    <row r="172" spans="2:13" x14ac:dyDescent="0.25">
      <c r="B172" s="22" t="s">
        <v>18</v>
      </c>
      <c r="C172" s="30" t="s">
        <v>191</v>
      </c>
      <c r="D172" s="12" t="s">
        <v>10</v>
      </c>
      <c r="E172" s="12">
        <v>1837407.22</v>
      </c>
      <c r="F172" s="26">
        <v>15192231.789999999</v>
      </c>
      <c r="G172" s="26">
        <v>34989346.640000001</v>
      </c>
      <c r="H172" s="26">
        <v>48371985.899999999</v>
      </c>
      <c r="I172" s="25">
        <v>69630555.939999998</v>
      </c>
      <c r="J172" s="6"/>
      <c r="M172"/>
    </row>
    <row r="173" spans="2:13" x14ac:dyDescent="0.25">
      <c r="B173" s="22" t="s">
        <v>18</v>
      </c>
      <c r="C173" s="30" t="s">
        <v>192</v>
      </c>
      <c r="D173" s="12" t="s">
        <v>10</v>
      </c>
      <c r="E173" s="12">
        <v>1496467.4</v>
      </c>
      <c r="F173" s="26">
        <v>12932945.6</v>
      </c>
      <c r="G173" s="26">
        <v>30632933.710000001</v>
      </c>
      <c r="H173" s="26">
        <v>42033940.799999997</v>
      </c>
      <c r="I173" s="25">
        <v>61659486.969999999</v>
      </c>
      <c r="J173" s="6"/>
      <c r="M173"/>
    </row>
    <row r="174" spans="2:13" x14ac:dyDescent="0.25">
      <c r="B174" s="22" t="s">
        <v>18</v>
      </c>
      <c r="C174" s="30" t="s">
        <v>193</v>
      </c>
      <c r="D174" s="12" t="s">
        <v>10</v>
      </c>
      <c r="E174" s="12">
        <v>1002996.06</v>
      </c>
      <c r="F174" s="26">
        <v>9052275.5999999996</v>
      </c>
      <c r="G174" s="26">
        <v>21914803.93</v>
      </c>
      <c r="H174" s="26">
        <v>29863941.460000001</v>
      </c>
      <c r="I174" s="25">
        <v>43610740.600000001</v>
      </c>
      <c r="J174" s="6"/>
      <c r="M174"/>
    </row>
    <row r="175" spans="2:13" x14ac:dyDescent="0.25">
      <c r="B175" s="22" t="s">
        <v>18</v>
      </c>
      <c r="C175" s="30" t="s">
        <v>194</v>
      </c>
      <c r="D175" s="12" t="s">
        <v>10</v>
      </c>
      <c r="E175" s="12">
        <v>414272.45</v>
      </c>
      <c r="F175" s="26">
        <v>4566854.04</v>
      </c>
      <c r="G175" s="26">
        <v>11810459.130000001</v>
      </c>
      <c r="H175" s="26">
        <v>16492723.050000001</v>
      </c>
      <c r="I175" s="25">
        <v>24422186.75</v>
      </c>
      <c r="J175" s="6"/>
      <c r="M175"/>
    </row>
    <row r="176" spans="2:13" x14ac:dyDescent="0.25">
      <c r="B176" s="22" t="s">
        <v>18</v>
      </c>
      <c r="C176" s="30" t="s">
        <v>195</v>
      </c>
      <c r="D176" s="12" t="s">
        <v>10</v>
      </c>
      <c r="E176" s="12">
        <v>60090.36</v>
      </c>
      <c r="F176" s="26">
        <v>884959.63</v>
      </c>
      <c r="G176" s="26">
        <v>2532172.81</v>
      </c>
      <c r="H176" s="26">
        <v>3828995.58</v>
      </c>
      <c r="I176" s="25">
        <v>5995942.5199999996</v>
      </c>
      <c r="J176" s="6"/>
      <c r="M176"/>
    </row>
    <row r="177" spans="2:13" x14ac:dyDescent="0.25">
      <c r="B177" s="38" t="s">
        <v>197</v>
      </c>
      <c r="C177" s="42" t="s">
        <v>203</v>
      </c>
      <c r="D177" s="12" t="s">
        <v>10</v>
      </c>
      <c r="E177" s="12" t="s">
        <v>10</v>
      </c>
      <c r="F177" s="12" t="s">
        <v>10</v>
      </c>
      <c r="G177" s="50" t="s">
        <v>10</v>
      </c>
      <c r="H177" s="50" t="s">
        <v>10</v>
      </c>
      <c r="I177" s="39" t="s">
        <v>10</v>
      </c>
      <c r="J177" s="6"/>
      <c r="M177"/>
    </row>
    <row r="178" spans="2:13" x14ac:dyDescent="0.25">
      <c r="B178" s="38" t="s">
        <v>197</v>
      </c>
      <c r="C178" s="42" t="s">
        <v>204</v>
      </c>
      <c r="D178" s="12" t="s">
        <v>10</v>
      </c>
      <c r="E178" s="12" t="s">
        <v>10</v>
      </c>
      <c r="F178" s="12" t="s">
        <v>10</v>
      </c>
      <c r="G178" s="50" t="s">
        <v>10</v>
      </c>
      <c r="H178" s="50" t="s">
        <v>10</v>
      </c>
      <c r="I178" s="39" t="s">
        <v>10</v>
      </c>
      <c r="J178" s="6"/>
      <c r="M178"/>
    </row>
    <row r="179" spans="2:13" x14ac:dyDescent="0.25">
      <c r="B179" s="38" t="s">
        <v>197</v>
      </c>
      <c r="C179" s="42" t="s">
        <v>205</v>
      </c>
      <c r="D179" s="12" t="s">
        <v>10</v>
      </c>
      <c r="E179" s="12" t="s">
        <v>10</v>
      </c>
      <c r="F179" s="12" t="s">
        <v>10</v>
      </c>
      <c r="G179" s="50" t="s">
        <v>10</v>
      </c>
      <c r="H179" s="50" t="s">
        <v>10</v>
      </c>
      <c r="I179" s="39" t="s">
        <v>10</v>
      </c>
      <c r="J179" s="6"/>
      <c r="M179"/>
    </row>
    <row r="180" spans="2:13" x14ac:dyDescent="0.25">
      <c r="B180" s="38" t="s">
        <v>197</v>
      </c>
      <c r="C180" s="42" t="s">
        <v>206</v>
      </c>
      <c r="D180" s="12" t="s">
        <v>10</v>
      </c>
      <c r="E180" s="12" t="s">
        <v>10</v>
      </c>
      <c r="F180" s="12" t="s">
        <v>10</v>
      </c>
      <c r="G180" s="50" t="s">
        <v>10</v>
      </c>
      <c r="H180" s="50" t="s">
        <v>10</v>
      </c>
      <c r="I180" s="39" t="s">
        <v>10</v>
      </c>
      <c r="J180" s="6"/>
      <c r="M180"/>
    </row>
    <row r="181" spans="2:13" x14ac:dyDescent="0.25">
      <c r="B181" s="38" t="s">
        <v>197</v>
      </c>
      <c r="C181" s="42" t="s">
        <v>207</v>
      </c>
      <c r="D181" s="12" t="s">
        <v>10</v>
      </c>
      <c r="E181" s="12" t="s">
        <v>10</v>
      </c>
      <c r="F181" s="12" t="s">
        <v>10</v>
      </c>
      <c r="G181" s="50" t="s">
        <v>10</v>
      </c>
      <c r="H181" s="50" t="s">
        <v>10</v>
      </c>
      <c r="I181" s="39" t="s">
        <v>10</v>
      </c>
      <c r="J181" s="6"/>
      <c r="M181"/>
    </row>
    <row r="182" spans="2:13" x14ac:dyDescent="0.25">
      <c r="B182" s="38" t="s">
        <v>197</v>
      </c>
      <c r="C182" s="42" t="s">
        <v>208</v>
      </c>
      <c r="D182" s="12" t="s">
        <v>10</v>
      </c>
      <c r="E182" s="12" t="s">
        <v>10</v>
      </c>
      <c r="F182" s="12" t="s">
        <v>10</v>
      </c>
      <c r="G182" s="50" t="s">
        <v>10</v>
      </c>
      <c r="H182" s="50" t="s">
        <v>10</v>
      </c>
      <c r="I182" s="39" t="s">
        <v>10</v>
      </c>
      <c r="J182" s="6"/>
      <c r="M182"/>
    </row>
    <row r="183" spans="2:13" x14ac:dyDescent="0.25">
      <c r="B183" s="38" t="s">
        <v>197</v>
      </c>
      <c r="C183" s="42" t="s">
        <v>209</v>
      </c>
      <c r="D183" s="12" t="s">
        <v>10</v>
      </c>
      <c r="E183" s="12" t="s">
        <v>10</v>
      </c>
      <c r="F183" s="12" t="s">
        <v>10</v>
      </c>
      <c r="G183" s="50" t="s">
        <v>10</v>
      </c>
      <c r="H183" s="50" t="s">
        <v>10</v>
      </c>
      <c r="I183" s="39" t="s">
        <v>10</v>
      </c>
      <c r="J183" s="6"/>
      <c r="M183"/>
    </row>
    <row r="184" spans="2:13" x14ac:dyDescent="0.25">
      <c r="B184" s="38" t="s">
        <v>197</v>
      </c>
      <c r="C184" s="42" t="s">
        <v>210</v>
      </c>
      <c r="D184" s="12" t="s">
        <v>10</v>
      </c>
      <c r="E184" s="12" t="s">
        <v>10</v>
      </c>
      <c r="F184" s="12" t="s">
        <v>10</v>
      </c>
      <c r="G184" s="50" t="s">
        <v>10</v>
      </c>
      <c r="H184" s="50" t="s">
        <v>10</v>
      </c>
      <c r="I184" s="39" t="s">
        <v>10</v>
      </c>
      <c r="J184" s="6"/>
      <c r="M184"/>
    </row>
    <row r="185" spans="2:13" x14ac:dyDescent="0.25">
      <c r="B185" s="38" t="s">
        <v>197</v>
      </c>
      <c r="C185" s="42" t="s">
        <v>211</v>
      </c>
      <c r="D185" s="12" t="s">
        <v>10</v>
      </c>
      <c r="E185" s="12" t="s">
        <v>10</v>
      </c>
      <c r="F185" s="12" t="s">
        <v>10</v>
      </c>
      <c r="G185" s="50" t="s">
        <v>10</v>
      </c>
      <c r="H185" s="50" t="s">
        <v>10</v>
      </c>
      <c r="I185" s="39" t="s">
        <v>10</v>
      </c>
      <c r="J185" s="6"/>
      <c r="M185"/>
    </row>
    <row r="186" spans="2:13" ht="15.75" thickBot="1" x14ac:dyDescent="0.3">
      <c r="B186" s="23"/>
      <c r="C186" s="35" t="s">
        <v>196</v>
      </c>
      <c r="D186" s="36">
        <f t="shared" ref="D186:I186" si="0">SUM(D10:D185)</f>
        <v>38038.82</v>
      </c>
      <c r="E186" s="36">
        <f t="shared" si="0"/>
        <v>84688008.999999955</v>
      </c>
      <c r="F186" s="36">
        <f t="shared" si="0"/>
        <v>609515081.33999991</v>
      </c>
      <c r="G186" s="51">
        <f t="shared" si="0"/>
        <v>1433874458.0400004</v>
      </c>
      <c r="H186" s="51">
        <f t="shared" si="0"/>
        <v>1976422231.5799997</v>
      </c>
      <c r="I186" s="51">
        <f t="shared" si="0"/>
        <v>2818106045.8500009</v>
      </c>
    </row>
  </sheetData>
  <autoFilter ref="B8:C9"/>
  <sortState ref="B10:I181">
    <sortCondition ref="B10:B181"/>
  </sortState>
  <mergeCells count="4">
    <mergeCell ref="D8:E8"/>
    <mergeCell ref="B8:B9"/>
    <mergeCell ref="C8:C9"/>
    <mergeCell ref="F8:I8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zoomScaleNormal="100" workbookViewId="0">
      <pane xSplit="2" topLeftCell="C1" activePane="topRight" state="frozen"/>
      <selection pane="topRight" activeCell="B3" sqref="B3"/>
    </sheetView>
  </sheetViews>
  <sheetFormatPr defaultColWidth="0" defaultRowHeight="15" outlineLevelCol="1" x14ac:dyDescent="0.25"/>
  <cols>
    <col min="1" max="1" width="5.7109375" customWidth="1"/>
    <col min="2" max="2" width="79.7109375" customWidth="1"/>
    <col min="3" max="3" width="14.28515625" hidden="1" customWidth="1" outlineLevel="1"/>
    <col min="4" max="4" width="14.28515625" style="2" customWidth="1" collapsed="1"/>
    <col min="5" max="6" width="14.28515625" style="2" customWidth="1"/>
    <col min="7" max="8" width="14.28515625" style="3" customWidth="1"/>
    <col min="9" max="9" width="4.28515625" style="3" customWidth="1"/>
    <col min="10" max="16384" width="7.28515625" hidden="1"/>
  </cols>
  <sheetData>
    <row r="2" spans="2:9" x14ac:dyDescent="0.25">
      <c r="B2" s="1" t="s">
        <v>0</v>
      </c>
    </row>
    <row r="3" spans="2:9" x14ac:dyDescent="0.25">
      <c r="B3" s="17" t="s">
        <v>5</v>
      </c>
    </row>
    <row r="4" spans="2:9" x14ac:dyDescent="0.25">
      <c r="B4" s="29"/>
    </row>
    <row r="6" spans="2:9" ht="30" x14ac:dyDescent="0.25">
      <c r="B6" s="19" t="s">
        <v>15</v>
      </c>
      <c r="C6" s="18"/>
      <c r="D6" s="18"/>
      <c r="E6" s="18"/>
      <c r="F6" s="18"/>
    </row>
    <row r="7" spans="2:9" ht="15.75" thickBot="1" x14ac:dyDescent="0.3">
      <c r="B7" s="7"/>
      <c r="C7" s="8"/>
      <c r="D7" s="9"/>
      <c r="E7" s="9"/>
      <c r="F7" s="9"/>
    </row>
    <row r="8" spans="2:9" ht="20.100000000000001" customHeight="1" thickBot="1" x14ac:dyDescent="0.3">
      <c r="B8" s="59" t="s">
        <v>12</v>
      </c>
      <c r="C8" s="58">
        <v>2019</v>
      </c>
      <c r="D8" s="58"/>
      <c r="E8" s="58">
        <v>2020</v>
      </c>
      <c r="F8" s="58"/>
      <c r="G8" s="58"/>
      <c r="H8" s="58"/>
      <c r="I8"/>
    </row>
    <row r="9" spans="2:9" ht="20.100000000000001" customHeight="1" thickBot="1" x14ac:dyDescent="0.3">
      <c r="B9" s="60"/>
      <c r="C9" s="20" t="s">
        <v>6</v>
      </c>
      <c r="D9" s="21" t="s">
        <v>8</v>
      </c>
      <c r="E9" s="21" t="s">
        <v>7</v>
      </c>
      <c r="F9" s="49" t="s">
        <v>24</v>
      </c>
      <c r="G9" s="49" t="s">
        <v>6</v>
      </c>
      <c r="H9" s="57" t="s">
        <v>8</v>
      </c>
      <c r="I9"/>
    </row>
    <row r="10" spans="2:9" x14ac:dyDescent="0.25">
      <c r="B10" s="56" t="s">
        <v>25</v>
      </c>
      <c r="C10" s="12" t="s">
        <v>10</v>
      </c>
      <c r="D10" s="12">
        <v>239.64042000000001</v>
      </c>
      <c r="E10" s="26">
        <v>1406.4079999999999</v>
      </c>
      <c r="F10" s="26">
        <v>3920.8942700000002</v>
      </c>
      <c r="G10" s="26">
        <v>5353.3765700000004</v>
      </c>
      <c r="H10" s="25" t="s">
        <v>10</v>
      </c>
      <c r="I10"/>
    </row>
    <row r="11" spans="2:9" x14ac:dyDescent="0.25">
      <c r="B11" s="22" t="s">
        <v>34</v>
      </c>
      <c r="C11" s="12" t="s">
        <v>10</v>
      </c>
      <c r="D11" s="12">
        <v>3643.02036</v>
      </c>
      <c r="E11" s="26">
        <v>34870.332190000001</v>
      </c>
      <c r="F11" s="26">
        <v>83117.59044</v>
      </c>
      <c r="G11" s="26">
        <v>115364.94669</v>
      </c>
      <c r="H11" s="25">
        <v>166181.01839000001</v>
      </c>
      <c r="I11"/>
    </row>
    <row r="12" spans="2:9" x14ac:dyDescent="0.25">
      <c r="B12" s="22" t="s">
        <v>43</v>
      </c>
      <c r="C12" s="12" t="s">
        <v>10</v>
      </c>
      <c r="D12" s="12">
        <v>4586.2208799999999</v>
      </c>
      <c r="E12" s="26">
        <v>25072.5844</v>
      </c>
      <c r="F12" s="26">
        <v>58617.14069</v>
      </c>
      <c r="G12" s="26">
        <v>77283.111300000004</v>
      </c>
      <c r="H12" s="25">
        <v>110919.39737999999</v>
      </c>
      <c r="I12"/>
    </row>
    <row r="13" spans="2:9" x14ac:dyDescent="0.25">
      <c r="B13" s="22" t="s">
        <v>53</v>
      </c>
      <c r="C13" s="12" t="s">
        <v>10</v>
      </c>
      <c r="D13" s="12">
        <v>2271.83295</v>
      </c>
      <c r="E13" s="26">
        <v>10519.114210000002</v>
      </c>
      <c r="F13" s="26">
        <v>27129.062739999998</v>
      </c>
      <c r="G13" s="26">
        <v>35735.905140000003</v>
      </c>
      <c r="H13" s="25">
        <v>49259.122739999999</v>
      </c>
      <c r="I13"/>
    </row>
    <row r="14" spans="2:9" x14ac:dyDescent="0.25">
      <c r="B14" s="22" t="s">
        <v>62</v>
      </c>
      <c r="C14" s="12" t="s">
        <v>10</v>
      </c>
      <c r="D14" s="12" t="s">
        <v>10</v>
      </c>
      <c r="E14" s="26">
        <v>27.214099999999998</v>
      </c>
      <c r="F14" s="26">
        <v>78.003140000000002</v>
      </c>
      <c r="G14" s="26">
        <v>137.67041</v>
      </c>
      <c r="H14" s="25">
        <v>301.70080000000002</v>
      </c>
      <c r="I14"/>
    </row>
    <row r="15" spans="2:9" x14ac:dyDescent="0.25">
      <c r="B15" s="22" t="s">
        <v>71</v>
      </c>
      <c r="C15" s="12" t="s">
        <v>10</v>
      </c>
      <c r="D15" s="12">
        <v>917.2581899999999</v>
      </c>
      <c r="E15" s="26">
        <v>6459.3707100000001</v>
      </c>
      <c r="F15" s="26">
        <v>15905.09274</v>
      </c>
      <c r="G15" s="26">
        <v>21986.719659999999</v>
      </c>
      <c r="H15" s="25">
        <v>31221.943510000001</v>
      </c>
    </row>
    <row r="16" spans="2:9" x14ac:dyDescent="0.25">
      <c r="B16" s="22" t="s">
        <v>72</v>
      </c>
      <c r="C16" s="12" t="s">
        <v>10</v>
      </c>
      <c r="D16" s="12">
        <v>1659.6296399999999</v>
      </c>
      <c r="E16" s="26">
        <v>8517.08619</v>
      </c>
      <c r="F16" s="26">
        <v>19347.21228</v>
      </c>
      <c r="G16" s="26">
        <v>26638.464469999999</v>
      </c>
      <c r="H16" s="25">
        <v>40355.297899999998</v>
      </c>
    </row>
    <row r="17" spans="2:8" x14ac:dyDescent="0.25">
      <c r="B17" s="22" t="s">
        <v>81</v>
      </c>
      <c r="C17" s="12" t="s">
        <v>10</v>
      </c>
      <c r="D17" s="12">
        <v>1946.5095100000001</v>
      </c>
      <c r="E17" s="26">
        <v>10860.35529</v>
      </c>
      <c r="F17" s="26">
        <v>23523.884480000001</v>
      </c>
      <c r="G17" s="26">
        <v>33034.601040000001</v>
      </c>
      <c r="H17" s="25">
        <v>47529.911910000003</v>
      </c>
    </row>
    <row r="18" spans="2:8" x14ac:dyDescent="0.25">
      <c r="B18" s="22" t="s">
        <v>90</v>
      </c>
      <c r="C18" s="12" t="s">
        <v>10</v>
      </c>
      <c r="D18" s="12">
        <v>1687.5936499999998</v>
      </c>
      <c r="E18" s="26">
        <v>16768.955760000001</v>
      </c>
      <c r="F18" s="26">
        <v>38257.605100000008</v>
      </c>
      <c r="G18" s="26">
        <v>51122.088239999997</v>
      </c>
      <c r="H18" s="25">
        <v>73154.47911</v>
      </c>
    </row>
    <row r="19" spans="2:8" x14ac:dyDescent="0.25">
      <c r="B19" s="22" t="s">
        <v>99</v>
      </c>
      <c r="C19" s="12" t="s">
        <v>10</v>
      </c>
      <c r="D19" s="12">
        <v>1219.9321399999999</v>
      </c>
      <c r="E19" s="26">
        <v>5223.5893399999995</v>
      </c>
      <c r="F19" s="26">
        <v>11224.854150000001</v>
      </c>
      <c r="G19" s="26">
        <v>14977.75683</v>
      </c>
      <c r="H19" s="25">
        <v>20550.16733</v>
      </c>
    </row>
    <row r="20" spans="2:8" x14ac:dyDescent="0.25">
      <c r="B20" s="22" t="s">
        <v>16</v>
      </c>
      <c r="C20" s="12">
        <v>30.349910000000001</v>
      </c>
      <c r="D20" s="12">
        <v>11338.935660000001</v>
      </c>
      <c r="E20" s="26">
        <v>81083.983810000005</v>
      </c>
      <c r="F20" s="26">
        <v>190725.30553000001</v>
      </c>
      <c r="G20" s="26">
        <v>264126.39315999998</v>
      </c>
      <c r="H20" s="25">
        <v>381854.59558999998</v>
      </c>
    </row>
    <row r="21" spans="2:8" x14ac:dyDescent="0.25">
      <c r="B21" s="22" t="s">
        <v>17</v>
      </c>
      <c r="C21" s="12" t="s">
        <v>10</v>
      </c>
      <c r="D21" s="12">
        <v>9407.3402299999998</v>
      </c>
      <c r="E21" s="26">
        <v>54583.100060000004</v>
      </c>
      <c r="F21" s="26">
        <v>119562.46363</v>
      </c>
      <c r="G21" s="26">
        <v>168852.37231999999</v>
      </c>
      <c r="H21" s="25">
        <v>236772.03093000001</v>
      </c>
    </row>
    <row r="22" spans="2:8" x14ac:dyDescent="0.25">
      <c r="B22" s="22" t="s">
        <v>19</v>
      </c>
      <c r="C22" s="12" t="s">
        <v>10</v>
      </c>
      <c r="D22" s="12">
        <v>3116.2901099999999</v>
      </c>
      <c r="E22" s="26">
        <v>19529.124949999998</v>
      </c>
      <c r="F22" s="26">
        <v>42684.4424</v>
      </c>
      <c r="G22" s="26">
        <v>59862.926079999997</v>
      </c>
      <c r="H22" s="25">
        <v>86354.150999999998</v>
      </c>
    </row>
    <row r="23" spans="2:8" x14ac:dyDescent="0.25">
      <c r="B23" s="22" t="s">
        <v>134</v>
      </c>
      <c r="C23" s="12" t="s">
        <v>10</v>
      </c>
      <c r="D23" s="12">
        <v>1.57633</v>
      </c>
      <c r="E23" s="26">
        <v>1857.1791899999998</v>
      </c>
      <c r="F23" s="26">
        <v>4609.5785700000006</v>
      </c>
      <c r="G23" s="26">
        <v>7308.7982899999997</v>
      </c>
      <c r="H23" s="25">
        <v>10492.8933</v>
      </c>
    </row>
    <row r="24" spans="2:8" x14ac:dyDescent="0.25">
      <c r="B24" s="22" t="s">
        <v>143</v>
      </c>
      <c r="C24" s="12">
        <v>0.76</v>
      </c>
      <c r="D24" s="12">
        <v>28726.297210000001</v>
      </c>
      <c r="E24" s="26">
        <v>207282.94978999998</v>
      </c>
      <c r="F24" s="26">
        <v>495024.33051999996</v>
      </c>
      <c r="G24" s="26">
        <v>678533.93854</v>
      </c>
      <c r="H24" s="25">
        <v>961940.73617000005</v>
      </c>
    </row>
    <row r="25" spans="2:8" x14ac:dyDescent="0.25">
      <c r="B25" s="56" t="s">
        <v>152</v>
      </c>
      <c r="C25" s="12" t="s">
        <v>10</v>
      </c>
      <c r="D25" s="12">
        <v>60.845550000000003</v>
      </c>
      <c r="E25" s="26">
        <v>10897.49042</v>
      </c>
      <c r="F25" s="26">
        <v>29873.104920000002</v>
      </c>
      <c r="G25" s="26">
        <v>41014.271249999998</v>
      </c>
      <c r="H25" s="25">
        <v>66604.068910000002</v>
      </c>
    </row>
    <row r="26" spans="2:8" x14ac:dyDescent="0.25">
      <c r="B26" s="22" t="s">
        <v>161</v>
      </c>
      <c r="C26" s="12" t="s">
        <v>10</v>
      </c>
      <c r="D26" s="12">
        <v>2419.8129800000002</v>
      </c>
      <c r="E26" s="26">
        <v>12378.35392</v>
      </c>
      <c r="F26" s="26">
        <v>28815.58338</v>
      </c>
      <c r="G26" s="26">
        <v>37896.520299999996</v>
      </c>
      <c r="H26" s="25">
        <v>53108.251450000003</v>
      </c>
    </row>
    <row r="27" spans="2:8" x14ac:dyDescent="0.25">
      <c r="B27" s="22" t="s">
        <v>170</v>
      </c>
      <c r="C27" s="12" t="s">
        <v>10</v>
      </c>
      <c r="D27" s="12">
        <v>78.150259999999989</v>
      </c>
      <c r="E27" s="26">
        <v>948.97400000000005</v>
      </c>
      <c r="F27" s="26">
        <v>2453.5453600000001</v>
      </c>
      <c r="G27" s="26">
        <v>3516.1053999999999</v>
      </c>
      <c r="H27" s="25">
        <v>5370.0523400000002</v>
      </c>
    </row>
    <row r="28" spans="2:8" x14ac:dyDescent="0.25">
      <c r="B28" s="22" t="s">
        <v>179</v>
      </c>
      <c r="C28" s="12" t="s">
        <v>10</v>
      </c>
      <c r="D28" s="12">
        <v>2360.9868900000001</v>
      </c>
      <c r="E28" s="26">
        <v>17278.737350000003</v>
      </c>
      <c r="F28" s="26">
        <v>42007.198549999994</v>
      </c>
      <c r="G28" s="26">
        <v>60501.059540000002</v>
      </c>
      <c r="H28" s="25">
        <v>83954.99884</v>
      </c>
    </row>
    <row r="29" spans="2:8" x14ac:dyDescent="0.25">
      <c r="B29" s="22" t="s">
        <v>18</v>
      </c>
      <c r="C29" s="12" t="s">
        <v>10</v>
      </c>
      <c r="D29" s="12">
        <v>9006.1360399999994</v>
      </c>
      <c r="E29" s="26">
        <v>83950.177660000001</v>
      </c>
      <c r="F29" s="26">
        <v>196997.56515000001</v>
      </c>
      <c r="G29" s="26">
        <v>273175.20634999999</v>
      </c>
      <c r="H29" s="25">
        <v>392181.22824999999</v>
      </c>
    </row>
    <row r="30" spans="2:8" x14ac:dyDescent="0.25">
      <c r="B30" s="38" t="s">
        <v>197</v>
      </c>
      <c r="C30" s="12" t="s">
        <v>10</v>
      </c>
      <c r="D30" s="12" t="s">
        <v>10</v>
      </c>
      <c r="E30" s="12" t="s">
        <v>10</v>
      </c>
      <c r="F30" s="50" t="s">
        <v>10</v>
      </c>
      <c r="G30" s="50" t="s">
        <v>10</v>
      </c>
      <c r="H30" s="39" t="s">
        <v>10</v>
      </c>
    </row>
    <row r="31" spans="2:8" ht="15.75" thickBot="1" x14ac:dyDescent="0.3">
      <c r="B31" s="37" t="s">
        <v>196</v>
      </c>
      <c r="C31" s="36">
        <f>SUM(C10:C30)</f>
        <v>31.109910000000003</v>
      </c>
      <c r="D31" s="36">
        <f t="shared" ref="D31:H31" si="0">SUM(D10:D30)</f>
        <v>84688.009000000005</v>
      </c>
      <c r="E31" s="36">
        <f t="shared" si="0"/>
        <v>609515.08134000003</v>
      </c>
      <c r="F31" s="51">
        <f t="shared" si="0"/>
        <v>1433874.4580400002</v>
      </c>
      <c r="G31" s="51">
        <f t="shared" si="0"/>
        <v>1976422.2315799999</v>
      </c>
      <c r="H31" s="51">
        <f t="shared" si="0"/>
        <v>2818106.0458499999</v>
      </c>
    </row>
    <row r="32" spans="2:8" x14ac:dyDescent="0.25">
      <c r="B32" s="43"/>
      <c r="C32" s="44"/>
      <c r="D32" s="44"/>
      <c r="E32" s="44"/>
      <c r="F32" s="45"/>
    </row>
    <row r="33" spans="2:8" ht="15.75" thickBot="1" x14ac:dyDescent="0.3"/>
    <row r="34" spans="2:8" ht="15.75" thickBot="1" x14ac:dyDescent="0.3">
      <c r="B34" s="59" t="s">
        <v>198</v>
      </c>
      <c r="C34" s="58">
        <v>2019</v>
      </c>
      <c r="D34" s="58"/>
      <c r="E34" s="58">
        <v>2020</v>
      </c>
      <c r="F34" s="58"/>
      <c r="G34" s="58"/>
      <c r="H34" s="58"/>
    </row>
    <row r="35" spans="2:8" ht="15.75" thickBot="1" x14ac:dyDescent="0.3">
      <c r="B35" s="60"/>
      <c r="C35" s="20" t="s">
        <v>6</v>
      </c>
      <c r="D35" s="21" t="s">
        <v>8</v>
      </c>
      <c r="E35" s="21" t="s">
        <v>7</v>
      </c>
      <c r="F35" s="49" t="s">
        <v>24</v>
      </c>
      <c r="G35" s="21" t="s">
        <v>6</v>
      </c>
      <c r="H35" s="57" t="s">
        <v>8</v>
      </c>
    </row>
    <row r="36" spans="2:8" x14ac:dyDescent="0.25">
      <c r="B36" s="22" t="s">
        <v>25</v>
      </c>
      <c r="C36" s="12" t="s">
        <v>10</v>
      </c>
      <c r="D36" s="40">
        <f t="shared" ref="D36:E39" si="1">D10/D$31</f>
        <v>2.8296853690349478E-3</v>
      </c>
      <c r="E36" s="40">
        <f t="shared" si="1"/>
        <v>2.3074211665247979E-3</v>
      </c>
      <c r="F36" s="52">
        <f t="shared" ref="F36:G36" si="2">F10/F$31</f>
        <v>2.7344752868808135E-3</v>
      </c>
      <c r="G36" s="52">
        <f t="shared" si="2"/>
        <v>2.7086198912670504E-3</v>
      </c>
      <c r="H36" s="46" t="s">
        <v>10</v>
      </c>
    </row>
    <row r="37" spans="2:8" x14ac:dyDescent="0.25">
      <c r="B37" s="22" t="s">
        <v>34</v>
      </c>
      <c r="C37" s="12" t="s">
        <v>10</v>
      </c>
      <c r="D37" s="40">
        <f t="shared" si="1"/>
        <v>4.3016956036833975E-2</v>
      </c>
      <c r="E37" s="40">
        <f t="shared" si="1"/>
        <v>5.7209957977313139E-2</v>
      </c>
      <c r="F37" s="52">
        <f t="shared" ref="F37:G37" si="3">F11/F$31</f>
        <v>5.796713232036755E-2</v>
      </c>
      <c r="G37" s="52">
        <f t="shared" si="3"/>
        <v>5.8370597560914124E-2</v>
      </c>
      <c r="H37" s="46">
        <f t="shared" ref="H37" si="4">H11/H$31</f>
        <v>5.8969043636495348E-2</v>
      </c>
    </row>
    <row r="38" spans="2:8" x14ac:dyDescent="0.25">
      <c r="B38" s="22" t="s">
        <v>43</v>
      </c>
      <c r="C38" s="12" t="s">
        <v>10</v>
      </c>
      <c r="D38" s="40">
        <f t="shared" si="1"/>
        <v>5.4154312212015748E-2</v>
      </c>
      <c r="E38" s="40">
        <f t="shared" si="1"/>
        <v>4.1135297825410158E-2</v>
      </c>
      <c r="F38" s="52">
        <f t="shared" ref="F38:G38" si="5">F12/F$31</f>
        <v>4.0880246078255189E-2</v>
      </c>
      <c r="G38" s="52">
        <f t="shared" si="5"/>
        <v>3.910253085861011E-2</v>
      </c>
      <c r="H38" s="46">
        <f t="shared" ref="H38" si="6">H12/H$31</f>
        <v>3.9359554103133257E-2</v>
      </c>
    </row>
    <row r="39" spans="2:8" x14ac:dyDescent="0.25">
      <c r="B39" s="22" t="s">
        <v>53</v>
      </c>
      <c r="C39" s="12" t="s">
        <v>10</v>
      </c>
      <c r="D39" s="40">
        <f t="shared" si="1"/>
        <v>2.6825910501686253E-2</v>
      </c>
      <c r="E39" s="40">
        <f t="shared" si="1"/>
        <v>1.7258168882177707E-2</v>
      </c>
      <c r="F39" s="52">
        <f t="shared" ref="F39:G39" si="7">F13/F$31</f>
        <v>1.8920110186691944E-2</v>
      </c>
      <c r="G39" s="52">
        <f t="shared" si="7"/>
        <v>1.8081108666457294E-2</v>
      </c>
      <c r="H39" s="46">
        <f t="shared" ref="H39" si="8">H13/H$31</f>
        <v>1.7479513523822137E-2</v>
      </c>
    </row>
    <row r="40" spans="2:8" x14ac:dyDescent="0.25">
      <c r="B40" s="22" t="s">
        <v>62</v>
      </c>
      <c r="C40" s="12" t="s">
        <v>10</v>
      </c>
      <c r="D40" s="12" t="s">
        <v>10</v>
      </c>
      <c r="E40" s="40">
        <f t="shared" ref="E40:F45" si="9">E14/E$31</f>
        <v>4.4648772168476359E-5</v>
      </c>
      <c r="F40" s="52">
        <f t="shared" si="9"/>
        <v>5.4400257681292754E-5</v>
      </c>
      <c r="G40" s="52">
        <f t="shared" ref="G40:H40" si="10">G14/G$31</f>
        <v>6.9656375950569502E-5</v>
      </c>
      <c r="H40" s="46">
        <f t="shared" si="10"/>
        <v>1.0705800104445705E-4</v>
      </c>
    </row>
    <row r="41" spans="2:8" x14ac:dyDescent="0.25">
      <c r="B41" s="22" t="s">
        <v>71</v>
      </c>
      <c r="C41" s="12" t="s">
        <v>10</v>
      </c>
      <c r="D41" s="40">
        <f>D15/D$31</f>
        <v>1.0831027920375361E-2</v>
      </c>
      <c r="E41" s="40">
        <f t="shared" si="9"/>
        <v>1.0597556824679832E-2</v>
      </c>
      <c r="F41" s="52">
        <f t="shared" si="9"/>
        <v>1.1092388633340384E-2</v>
      </c>
      <c r="G41" s="52">
        <f t="shared" ref="G41:H41" si="11">G15/G$31</f>
        <v>1.1124505335291275E-2</v>
      </c>
      <c r="H41" s="46">
        <f t="shared" si="11"/>
        <v>1.1079052030699152E-2</v>
      </c>
    </row>
    <row r="42" spans="2:8" x14ac:dyDescent="0.25">
      <c r="B42" s="22" t="s">
        <v>72</v>
      </c>
      <c r="C42" s="12" t="s">
        <v>10</v>
      </c>
      <c r="D42" s="40">
        <f>D16/D$31</f>
        <v>1.9596984975759672E-2</v>
      </c>
      <c r="E42" s="40">
        <f t="shared" si="9"/>
        <v>1.3973544627108241E-2</v>
      </c>
      <c r="F42" s="52">
        <f t="shared" si="9"/>
        <v>1.3492961096779841E-2</v>
      </c>
      <c r="G42" s="52">
        <f t="shared" ref="G42:H42" si="12">G16/G$31</f>
        <v>1.3478124281522863E-2</v>
      </c>
      <c r="H42" s="46">
        <f t="shared" si="12"/>
        <v>1.4320006856884619E-2</v>
      </c>
    </row>
    <row r="43" spans="2:8" x14ac:dyDescent="0.25">
      <c r="B43" s="22" t="s">
        <v>81</v>
      </c>
      <c r="C43" s="12" t="s">
        <v>10</v>
      </c>
      <c r="D43" s="40">
        <f>D17/D$31</f>
        <v>2.2984475995887446E-2</v>
      </c>
      <c r="E43" s="40">
        <f t="shared" si="9"/>
        <v>1.7818025546019051E-2</v>
      </c>
      <c r="F43" s="52">
        <f t="shared" si="9"/>
        <v>1.6405818757770051E-2</v>
      </c>
      <c r="G43" s="52">
        <f t="shared" ref="G43:H43" si="13">G17/G$31</f>
        <v>1.6714343985895837E-2</v>
      </c>
      <c r="H43" s="46">
        <f t="shared" si="13"/>
        <v>1.6865906086108263E-2</v>
      </c>
    </row>
    <row r="44" spans="2:8" x14ac:dyDescent="0.25">
      <c r="B44" s="22" t="s">
        <v>90</v>
      </c>
      <c r="C44" s="12" t="s">
        <v>10</v>
      </c>
      <c r="D44" s="40">
        <f>D18/D$31</f>
        <v>1.9927185323249243E-2</v>
      </c>
      <c r="E44" s="40">
        <f t="shared" si="9"/>
        <v>2.7511962006147528E-2</v>
      </c>
      <c r="F44" s="52">
        <f t="shared" si="9"/>
        <v>2.6681279442201174E-2</v>
      </c>
      <c r="G44" s="52">
        <f t="shared" ref="G44:H44" si="14">G18/G$31</f>
        <v>2.586597510549745E-2</v>
      </c>
      <c r="H44" s="46">
        <f t="shared" si="14"/>
        <v>2.5958738925999172E-2</v>
      </c>
    </row>
    <row r="45" spans="2:8" x14ac:dyDescent="0.25">
      <c r="B45" s="22" t="s">
        <v>99</v>
      </c>
      <c r="C45" s="12" t="s">
        <v>10</v>
      </c>
      <c r="D45" s="40">
        <f>D19/D$31</f>
        <v>1.4405016181216396E-2</v>
      </c>
      <c r="E45" s="40">
        <f t="shared" si="9"/>
        <v>8.5700739816250322E-3</v>
      </c>
      <c r="F45" s="52">
        <f t="shared" si="9"/>
        <v>7.8283381693984161E-3</v>
      </c>
      <c r="G45" s="52">
        <f t="shared" ref="G45:H45" si="15">G19/G$31</f>
        <v>7.5782171393743219E-3</v>
      </c>
      <c r="H45" s="46">
        <f t="shared" si="15"/>
        <v>7.2921909238520648E-3</v>
      </c>
    </row>
    <row r="46" spans="2:8" x14ac:dyDescent="0.25">
      <c r="B46" s="22" t="s">
        <v>16</v>
      </c>
      <c r="C46" s="40">
        <f t="shared" ref="C46:E46" si="16">C20/C$31</f>
        <v>0.97557048541766911</v>
      </c>
      <c r="D46" s="40">
        <f t="shared" si="16"/>
        <v>0.13389068646070071</v>
      </c>
      <c r="E46" s="40">
        <f t="shared" si="16"/>
        <v>0.1330303158893778</v>
      </c>
      <c r="F46" s="52">
        <f t="shared" ref="F46:G46" si="17">F20/F$31</f>
        <v>0.13301395004323274</v>
      </c>
      <c r="G46" s="52">
        <f t="shared" si="17"/>
        <v>0.13363864711684148</v>
      </c>
      <c r="H46" s="46">
        <f t="shared" ref="H46" si="18">H20/H$31</f>
        <v>0.13550043517784818</v>
      </c>
    </row>
    <row r="47" spans="2:8" x14ac:dyDescent="0.25">
      <c r="B47" s="22" t="s">
        <v>17</v>
      </c>
      <c r="C47" s="12" t="s">
        <v>10</v>
      </c>
      <c r="D47" s="40">
        <f t="shared" ref="D47:E55" si="19">D21/D$31</f>
        <v>0.11108231662406894</v>
      </c>
      <c r="E47" s="40">
        <f t="shared" si="19"/>
        <v>8.9551680887043433E-2</v>
      </c>
      <c r="F47" s="52">
        <f t="shared" ref="F47:G47" si="20">F21/F$31</f>
        <v>8.3384192360489495E-2</v>
      </c>
      <c r="G47" s="52">
        <f t="shared" si="20"/>
        <v>8.5433350031190097E-2</v>
      </c>
      <c r="H47" s="46">
        <f t="shared" ref="H47" si="21">H21/H$31</f>
        <v>8.4018140934999694E-2</v>
      </c>
    </row>
    <row r="48" spans="2:8" x14ac:dyDescent="0.25">
      <c r="B48" s="22" t="s">
        <v>19</v>
      </c>
      <c r="C48" s="12" t="s">
        <v>10</v>
      </c>
      <c r="D48" s="40">
        <f t="shared" si="19"/>
        <v>3.679730043009985E-2</v>
      </c>
      <c r="E48" s="40">
        <f t="shared" si="19"/>
        <v>3.2040429429680099E-2</v>
      </c>
      <c r="F48" s="52">
        <f t="shared" ref="F48:G48" si="22">F22/F$31</f>
        <v>2.9768605027211698E-2</v>
      </c>
      <c r="G48" s="52">
        <f t="shared" si="22"/>
        <v>3.0288531025146444E-2</v>
      </c>
      <c r="H48" s="46">
        <f t="shared" ref="H48" si="23">H22/H$31</f>
        <v>3.0642619402902482E-2</v>
      </c>
    </row>
    <row r="49" spans="2:8" x14ac:dyDescent="0.25">
      <c r="B49" s="22" t="s">
        <v>134</v>
      </c>
      <c r="C49" s="12" t="s">
        <v>10</v>
      </c>
      <c r="D49" s="40">
        <f t="shared" si="19"/>
        <v>1.8613378902318981E-5</v>
      </c>
      <c r="E49" s="40">
        <f t="shared" si="19"/>
        <v>3.0469782403366443E-3</v>
      </c>
      <c r="F49" s="52">
        <f t="shared" ref="F49:G49" si="24">F23/F$31</f>
        <v>3.2147713798465673E-3</v>
      </c>
      <c r="G49" s="52">
        <f t="shared" si="24"/>
        <v>3.6979943724662363E-3</v>
      </c>
      <c r="H49" s="46">
        <f t="shared" ref="H49" si="25">H23/H$31</f>
        <v>3.7233848298406113E-3</v>
      </c>
    </row>
    <row r="50" spans="2:8" x14ac:dyDescent="0.25">
      <c r="B50" s="22" t="s">
        <v>143</v>
      </c>
      <c r="C50" s="40">
        <f t="shared" ref="C50" si="26">C24/C$31</f>
        <v>2.4429514582330836E-2</v>
      </c>
      <c r="D50" s="40">
        <f t="shared" si="19"/>
        <v>0.33920147077728557</v>
      </c>
      <c r="E50" s="40">
        <f t="shared" si="19"/>
        <v>0.34007845931276193</v>
      </c>
      <c r="F50" s="52">
        <f t="shared" ref="F50:G50" si="27">F24/F$31</f>
        <v>0.34523547563338386</v>
      </c>
      <c r="G50" s="52">
        <f t="shared" si="27"/>
        <v>0.34331426134463361</v>
      </c>
      <c r="H50" s="46">
        <f t="shared" ref="H50" si="28">H24/H$31</f>
        <v>0.34134298728274387</v>
      </c>
    </row>
    <row r="51" spans="2:8" x14ac:dyDescent="0.25">
      <c r="B51" s="22" t="s">
        <v>152</v>
      </c>
      <c r="C51" s="12" t="s">
        <v>10</v>
      </c>
      <c r="D51" s="40">
        <f t="shared" si="19"/>
        <v>7.1846712088838923E-4</v>
      </c>
      <c r="E51" s="40">
        <f t="shared" si="19"/>
        <v>1.7878951241111548E-2</v>
      </c>
      <c r="F51" s="52">
        <f t="shared" ref="F51:G51" si="29">F25/F$31</f>
        <v>2.0833835732616587E-2</v>
      </c>
      <c r="G51" s="52">
        <f t="shared" si="29"/>
        <v>2.075177590833523E-2</v>
      </c>
      <c r="H51" s="46">
        <f t="shared" ref="H51" si="30">H25/H$31</f>
        <v>2.3634337326688789E-2</v>
      </c>
    </row>
    <row r="52" spans="2:8" x14ac:dyDescent="0.25">
      <c r="B52" s="22" t="s">
        <v>161</v>
      </c>
      <c r="C52" s="12" t="s">
        <v>10</v>
      </c>
      <c r="D52" s="40">
        <f t="shared" si="19"/>
        <v>2.8573265667398085E-2</v>
      </c>
      <c r="E52" s="40">
        <f t="shared" si="19"/>
        <v>2.0308527711548289E-2</v>
      </c>
      <c r="F52" s="52">
        <f t="shared" ref="F52:G52" si="31">F26/F$31</f>
        <v>2.0096308444875127E-2</v>
      </c>
      <c r="G52" s="52">
        <f t="shared" si="31"/>
        <v>1.9174303797273418E-2</v>
      </c>
      <c r="H52" s="46">
        <f t="shared" ref="H52" si="32">H26/H$31</f>
        <v>1.8845370112387464E-2</v>
      </c>
    </row>
    <row r="53" spans="2:8" x14ac:dyDescent="0.25">
      <c r="B53" s="22" t="s">
        <v>170</v>
      </c>
      <c r="C53" s="12" t="s">
        <v>10</v>
      </c>
      <c r="D53" s="40">
        <f t="shared" si="19"/>
        <v>9.2280195180878544E-4</v>
      </c>
      <c r="E53" s="40">
        <f t="shared" si="19"/>
        <v>1.5569327635236033E-3</v>
      </c>
      <c r="F53" s="52">
        <f t="shared" ref="F53:G53" si="33">F27/F$31</f>
        <v>1.7111298316547282E-3</v>
      </c>
      <c r="G53" s="52">
        <f t="shared" si="33"/>
        <v>1.779025424738893E-3</v>
      </c>
      <c r="H53" s="46">
        <f t="shared" ref="H53" si="34">H27/H$31</f>
        <v>1.9055536777645569E-3</v>
      </c>
    </row>
    <row r="54" spans="2:8" x14ac:dyDescent="0.25">
      <c r="B54" s="22" t="s">
        <v>179</v>
      </c>
      <c r="C54" s="12" t="s">
        <v>10</v>
      </c>
      <c r="D54" s="40">
        <f t="shared" si="19"/>
        <v>2.7878644425328267E-2</v>
      </c>
      <c r="E54" s="40">
        <f t="shared" si="19"/>
        <v>2.8348334403823502E-2</v>
      </c>
      <c r="F54" s="52">
        <f t="shared" ref="F54:G54" si="35">F28/F$31</f>
        <v>2.9296287631359798E-2</v>
      </c>
      <c r="G54" s="52">
        <f t="shared" si="35"/>
        <v>3.0611404068063931E-2</v>
      </c>
      <c r="H54" s="46">
        <f t="shared" ref="H54" si="36">H28/H$31</f>
        <v>2.9791284456322654E-2</v>
      </c>
    </row>
    <row r="55" spans="2:8" x14ac:dyDescent="0.25">
      <c r="B55" s="22" t="s">
        <v>18</v>
      </c>
      <c r="C55" s="12" t="s">
        <v>10</v>
      </c>
      <c r="D55" s="40">
        <f t="shared" si="19"/>
        <v>0.10634487864745998</v>
      </c>
      <c r="E55" s="40">
        <f t="shared" si="19"/>
        <v>0.13773273251161913</v>
      </c>
      <c r="F55" s="52">
        <f t="shared" ref="F55:G55" si="37">F29/F$31</f>
        <v>0.13738829368596261</v>
      </c>
      <c r="G55" s="52">
        <f t="shared" si="37"/>
        <v>0.13821702771052979</v>
      </c>
      <c r="H55" s="46">
        <f t="shared" ref="H55" si="38">H29/H$31</f>
        <v>0.13916482271046329</v>
      </c>
    </row>
    <row r="56" spans="2:8" x14ac:dyDescent="0.25">
      <c r="B56" s="38" t="s">
        <v>197</v>
      </c>
      <c r="C56" s="12" t="s">
        <v>10</v>
      </c>
      <c r="D56" s="12" t="s">
        <v>10</v>
      </c>
      <c r="E56" s="12" t="s">
        <v>10</v>
      </c>
      <c r="F56" s="26" t="s">
        <v>10</v>
      </c>
      <c r="G56" s="26" t="s">
        <v>10</v>
      </c>
      <c r="H56" s="25" t="s">
        <v>10</v>
      </c>
    </row>
    <row r="57" spans="2:8" ht="15.75" thickBot="1" x14ac:dyDescent="0.3">
      <c r="B57" s="37" t="s">
        <v>196</v>
      </c>
      <c r="C57" s="41">
        <f t="shared" ref="C57:H57" si="39">SUM(C36:C56)</f>
        <v>1</v>
      </c>
      <c r="D57" s="41">
        <f t="shared" si="39"/>
        <v>0.99999999999999989</v>
      </c>
      <c r="E57" s="41">
        <f t="shared" si="39"/>
        <v>0.99999999999999989</v>
      </c>
      <c r="F57" s="53">
        <f t="shared" si="39"/>
        <v>0.99999999999999989</v>
      </c>
      <c r="G57" s="53">
        <f t="shared" si="39"/>
        <v>1</v>
      </c>
      <c r="H57" s="54">
        <f t="shared" si="39"/>
        <v>1</v>
      </c>
    </row>
  </sheetData>
  <mergeCells count="6">
    <mergeCell ref="B8:B9"/>
    <mergeCell ref="C8:D8"/>
    <mergeCell ref="B34:B35"/>
    <mergeCell ref="C34:D34"/>
    <mergeCell ref="E8:H8"/>
    <mergeCell ref="E34:H34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showGridLines="0" zoomScaleNormal="100" workbookViewId="0">
      <pane xSplit="2" topLeftCell="C1" activePane="topRight" state="frozen"/>
      <selection pane="topRight" activeCell="B3" sqref="B3"/>
    </sheetView>
  </sheetViews>
  <sheetFormatPr defaultColWidth="0" defaultRowHeight="15" x14ac:dyDescent="0.25"/>
  <cols>
    <col min="1" max="1" width="5.7109375" customWidth="1"/>
    <col min="2" max="2" width="13.42578125" customWidth="1"/>
    <col min="3" max="3" width="83" customWidth="1"/>
    <col min="4" max="4" width="5.28515625" customWidth="1"/>
    <col min="5" max="5" width="9.140625" style="3" hidden="1" customWidth="1"/>
    <col min="6" max="6" width="37.140625" style="3" hidden="1" customWidth="1"/>
    <col min="7" max="7" width="27.85546875" style="3" hidden="1" customWidth="1"/>
    <col min="8" max="8" width="36.85546875" style="3" hidden="1" customWidth="1"/>
    <col min="9" max="10" width="9.140625" style="3" hidden="1" customWidth="1"/>
    <col min="11" max="16384" width="9.140625" hidden="1"/>
  </cols>
  <sheetData>
    <row r="2" spans="2:6" x14ac:dyDescent="0.25">
      <c r="B2" s="1" t="s">
        <v>0</v>
      </c>
      <c r="C2" s="1"/>
    </row>
    <row r="3" spans="2:6" x14ac:dyDescent="0.25">
      <c r="B3" s="17" t="s">
        <v>5</v>
      </c>
      <c r="C3" s="29"/>
    </row>
    <row r="4" spans="2:6" x14ac:dyDescent="0.25">
      <c r="B4" s="29"/>
      <c r="C4" s="29"/>
    </row>
    <row r="6" spans="2:6" ht="30.75" customHeight="1" x14ac:dyDescent="0.25">
      <c r="B6" s="65" t="s">
        <v>14</v>
      </c>
      <c r="C6" s="65"/>
    </row>
    <row r="7" spans="2:6" ht="15.75" thickBot="1" x14ac:dyDescent="0.3">
      <c r="B7" s="7"/>
      <c r="C7" s="7"/>
      <c r="F7"/>
    </row>
    <row r="8" spans="2:6" ht="15.75" thickBot="1" x14ac:dyDescent="0.3">
      <c r="B8" s="32" t="s">
        <v>200</v>
      </c>
      <c r="C8" s="33" t="s">
        <v>199</v>
      </c>
      <c r="F8"/>
    </row>
    <row r="9" spans="2:6" x14ac:dyDescent="0.25">
      <c r="B9" s="61">
        <v>1</v>
      </c>
      <c r="C9" s="10" t="s">
        <v>17</v>
      </c>
      <c r="F9"/>
    </row>
    <row r="10" spans="2:6" x14ac:dyDescent="0.25">
      <c r="B10" s="62"/>
      <c r="C10" s="10" t="s">
        <v>16</v>
      </c>
      <c r="F10"/>
    </row>
    <row r="11" spans="2:6" x14ac:dyDescent="0.25">
      <c r="B11" s="63">
        <v>2</v>
      </c>
      <c r="C11" s="10" t="s">
        <v>19</v>
      </c>
    </row>
    <row r="12" spans="2:6" ht="15.75" thickBot="1" x14ac:dyDescent="0.3">
      <c r="B12" s="64"/>
      <c r="C12" s="31" t="s">
        <v>18</v>
      </c>
    </row>
  </sheetData>
  <mergeCells count="3">
    <mergeCell ref="B9:B10"/>
    <mergeCell ref="B11:B12"/>
    <mergeCell ref="B6:C6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</vt:lpstr>
      <vt:lpstr>Tabela 1</vt:lpstr>
      <vt:lpstr>Tabela 2</vt:lpstr>
      <vt:lpstr>Tabela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2021-01-22T08:36:09Z</dcterms:created>
  <dcterms:modified xsi:type="dcterms:W3CDTF">2021-01-25T17:11:45Z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1876014363</vt:i4>
  </property>
  <property fmtid="{D5CDD505-2E9C-101B-9397-08002B2CF9AE}" pid="3" name="_NewReviewCycle">
    <vt:lpwstr/>
  </property>
</Properties>
</file>